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fornitori_servizi\ERICA\progetto_ottobre_2006\risultati_raccolta_PAP\Dati quantitativi 2023\"/>
    </mc:Choice>
  </mc:AlternateContent>
  <bookViews>
    <workbookView xWindow="0" yWindow="0" windowWidth="22260" windowHeight="12650"/>
  </bookViews>
  <sheets>
    <sheet name="anno 2023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8" l="1"/>
  <c r="F3" i="8"/>
  <c r="AH33" i="8" l="1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E33" i="8"/>
  <c r="C33" i="8"/>
  <c r="B33" i="8"/>
  <c r="G33" i="8" s="1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F33" i="8" l="1"/>
</calcChain>
</file>

<file path=xl/sharedStrings.xml><?xml version="1.0" encoding="utf-8"?>
<sst xmlns="http://schemas.openxmlformats.org/spreadsheetml/2006/main" count="66" uniqueCount="66">
  <si>
    <t>ALESSANDRIA</t>
  </si>
  <si>
    <t>BASSIGNANA</t>
  </si>
  <si>
    <t>BERGAMASCO</t>
  </si>
  <si>
    <t>CARENTINO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</si>
  <si>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</si>
  <si>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</si>
  <si>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</si>
  <si>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</si>
  <si>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</si>
  <si>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</si>
  <si>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</si>
  <si>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</si>
  <si>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</si>
  <si>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</si>
  <si>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</si>
  <si>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QUARGNENTO</t>
  </si>
  <si>
    <t>QUATTORDIO</t>
  </si>
  <si>
    <t>RIVARONE</t>
  </si>
  <si>
    <t>SEZZADIO</t>
  </si>
  <si>
    <t>SOLERO</t>
  </si>
  <si>
    <t>VALENZA</t>
  </si>
  <si>
    <t>COMUNE</t>
  </si>
  <si>
    <t xml:space="preserve">Rifiuti totali 
Kg </t>
  </si>
  <si>
    <t xml:space="preserve">Rifiuti differenziati 
Kg </t>
  </si>
  <si>
    <t>abitanti</t>
  </si>
  <si>
    <t>Kg rifiuti indiff.
 pro capite</t>
  </si>
  <si>
    <t>Kg rifiuti totali 
pro capite</t>
  </si>
  <si>
    <t>periodo ---&gt;</t>
  </si>
  <si>
    <t>ALTAVILLA MONFERRATO</t>
  </si>
  <si>
    <t>BORGORATTO ALESSANDRINO</t>
  </si>
  <si>
    <t>BOSCO MARENGO</t>
  </si>
  <si>
    <t>CASAL CERMELLI</t>
  </si>
  <si>
    <t>CASTELLETTO MONFERRATO</t>
  </si>
  <si>
    <t>CASTELNUOVO BORMIDA</t>
  </si>
  <si>
    <t>LU E CUCCARO MONFERRATO</t>
  </si>
  <si>
    <t>PIETRA MARAZZI</t>
  </si>
  <si>
    <t>SAN SALVATORE MONFERRATO</t>
  </si>
  <si>
    <t>Toner*                   Kg</t>
  </si>
  <si>
    <t>Carta e cartone*  Kg</t>
  </si>
  <si>
    <t>Plastica*     Kg</t>
  </si>
  <si>
    <t>Legno*                  Kg</t>
  </si>
  <si>
    <t>Metallo*              Kg</t>
  </si>
  <si>
    <t>Imbalalggi compositi*       Kg</t>
  </si>
  <si>
    <t>Multimateriale*  Kg</t>
  </si>
  <si>
    <t>Vetro*                   Kg</t>
  </si>
  <si>
    <t>Tessili*                  Kg</t>
  </si>
  <si>
    <t>Contenitori di sostanze percolose*             Kg</t>
  </si>
  <si>
    <t>Altri Rifiuti*        Kg</t>
  </si>
  <si>
    <t>Raee*                    Kg</t>
  </si>
  <si>
    <t>Rifiuti Organici *    Kg</t>
  </si>
  <si>
    <t>Solventi*              Kg</t>
  </si>
  <si>
    <t>Acidi*                    Kg</t>
  </si>
  <si>
    <t>Sostanze alcaline*                 Kg</t>
  </si>
  <si>
    <t>Prodotti Fotochimici*                    Kg</t>
  </si>
  <si>
    <t>Pesticidi*             Kg</t>
  </si>
  <si>
    <t>Oli*                         Kg</t>
  </si>
  <si>
    <t>Vernici, inchiostri, Adesivi e Resine*        Kg</t>
  </si>
  <si>
    <t xml:space="preserve">Ingombranti*      Kg </t>
  </si>
  <si>
    <t xml:space="preserve">Rifiuti Urbani Indifferenziati*                                     Kg </t>
  </si>
  <si>
    <t>Batterie e accumulatori*                                     Kg</t>
  </si>
  <si>
    <t>Farmaci*               Kg</t>
  </si>
  <si>
    <t>Detergenti*         Kg</t>
  </si>
  <si>
    <t>RIFIUTI DA C&amp;D*          Kg</t>
  </si>
  <si>
    <t>Frazione Neutra       Kg</t>
  </si>
  <si>
    <t>* tipologia di rifiuto per il calcolo della percetuale di raccolta differenziata in base alla Deliberazione della Giunta Regionale 3 novembre 2017 n. 15-5870</t>
  </si>
  <si>
    <t>% raccolta differenziata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</si>
</sst>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7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0" fontId="3" fillId="0" borderId="0" xfId="0" applyFont="1"/>
    <xf numFmtId="17" fontId="2" fillId="0" borderId="3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17" fontId="5" fillId="0" borderId="1" xfId="1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3" fontId="0" fillId="3" borderId="2" xfId="0" applyNumberFormat="1" applyFill="1" applyBorder="1"/>
    <xf numFmtId="0" fontId="6" fillId="4" borderId="0" xfId="0" applyFont="1" applyFill="1" applyAlignment="1">
      <alignment horizontal="center"/>
    </xf>
    <xf numFmtId="3" fontId="0" fillId="4" borderId="2" xfId="0" applyNumberFormat="1" applyFill="1" applyBorder="1"/>
    <xf numFmtId="3" fontId="2" fillId="3" borderId="3" xfId="1" applyNumberFormat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 wrapText="1"/>
    </xf>
    <xf numFmtId="10" fontId="2" fillId="5" borderId="3" xfId="1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3" fontId="0" fillId="5" borderId="2" xfId="0" applyNumberFormat="1" applyFill="1" applyBorder="1"/>
    <xf numFmtId="10" fontId="0" fillId="5" borderId="2" xfId="0" applyNumberFormat="1" applyFill="1" applyBorder="1"/>
    <xf numFmtId="3" fontId="2" fillId="4" borderId="3" xfId="1" applyNumberFormat="1" applyFont="1" applyFill="1" applyBorder="1" applyAlignment="1">
      <alignment horizontal="center" vertical="center" wrapText="1"/>
    </xf>
  </cellXfs>
  <cellStyles count="4">
    <cellStyle name="Normale" xfId="0" builtinId="0"/>
    <cellStyle name="Normale 2" xfId="2"/>
    <cellStyle name="Normale 3" xfId="3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workbookViewId="0">
      <selection activeCell="B41" sqref="B41"/>
    </sheetView>
  </sheetViews>
  <sheetFormatPr defaultColWidth="18.81640625" defaultRowHeight="14.5" x14ac:dyDescent="0.35"/>
  <cols>
    <col min="1" max="1" width="31.1796875" customWidth="1"/>
    <col min="2" max="2" width="11.54296875" bestFit="1" customWidth="1"/>
    <col min="3" max="3" width="18.1796875" bestFit="1" customWidth="1"/>
    <col min="4" max="4" width="12.453125" bestFit="1" customWidth="1"/>
    <col min="5" max="5" width="9.54296875" customWidth="1"/>
    <col min="6" max="6" width="14.54296875" bestFit="1" customWidth="1"/>
    <col min="7" max="7" width="13.81640625" bestFit="1" customWidth="1"/>
    <col min="8" max="8" width="14.81640625" bestFit="1" customWidth="1"/>
    <col min="9" max="9" width="13.7265625" customWidth="1"/>
    <col min="10" max="10" width="14" customWidth="1"/>
    <col min="11" max="11" width="10" customWidth="1"/>
    <col min="12" max="12" width="13.1796875" customWidth="1"/>
    <col min="13" max="13" width="12.81640625" customWidth="1"/>
    <col min="14" max="14" width="11.26953125" customWidth="1"/>
    <col min="15" max="15" width="15" customWidth="1"/>
    <col min="16" max="16" width="15.1796875" customWidth="1"/>
    <col min="17" max="17" width="13.1796875" customWidth="1"/>
    <col min="18" max="18" width="18.7265625" bestFit="1" customWidth="1"/>
    <col min="19" max="19" width="15.7265625" customWidth="1"/>
    <col min="20" max="20" width="13" customWidth="1"/>
    <col min="21" max="21" width="15.81640625" bestFit="1" customWidth="1"/>
    <col min="22" max="22" width="15.7265625" bestFit="1" customWidth="1"/>
    <col min="23" max="23" width="13.453125" customWidth="1"/>
    <col min="24" max="24" width="13.81640625" customWidth="1"/>
    <col min="25" max="25" width="17.453125" bestFit="1" customWidth="1"/>
    <col min="26" max="26" width="12.26953125" bestFit="1" customWidth="1"/>
    <col min="27" max="27" width="16.26953125" customWidth="1"/>
    <col min="28" max="28" width="14.453125" customWidth="1"/>
    <col min="29" max="29" width="17.453125" bestFit="1" customWidth="1"/>
    <col min="30" max="30" width="17.1796875" customWidth="1"/>
    <col min="31" max="31" width="17.7265625" bestFit="1" customWidth="1"/>
    <col min="32" max="32" width="13.54296875" bestFit="1" customWidth="1"/>
    <col min="33" max="33" width="14.453125" customWidth="1"/>
    <col min="34" max="34" width="15.26953125" bestFit="1" customWidth="1"/>
  </cols>
  <sheetData>
    <row r="1" spans="1:38" ht="44" thickBot="1" x14ac:dyDescent="0.4">
      <c r="A1" s="7" t="s">
        <v>21</v>
      </c>
      <c r="B1" s="16" t="s">
        <v>22</v>
      </c>
      <c r="C1" s="16" t="s">
        <v>23</v>
      </c>
      <c r="D1" s="17" t="s">
        <v>65</v>
      </c>
      <c r="E1" s="16" t="s">
        <v>24</v>
      </c>
      <c r="F1" s="16" t="s">
        <v>25</v>
      </c>
      <c r="G1" s="16" t="s">
        <v>26</v>
      </c>
      <c r="H1" s="21" t="s">
        <v>58</v>
      </c>
      <c r="I1" s="15" t="s">
        <v>37</v>
      </c>
      <c r="J1" s="15" t="s">
        <v>38</v>
      </c>
      <c r="K1" s="15" t="s">
        <v>39</v>
      </c>
      <c r="L1" s="15" t="s">
        <v>40</v>
      </c>
      <c r="M1" s="15" t="s">
        <v>41</v>
      </c>
      <c r="N1" s="15" t="s">
        <v>42</v>
      </c>
      <c r="O1" s="15" t="s">
        <v>43</v>
      </c>
      <c r="P1" s="15" t="s">
        <v>44</v>
      </c>
      <c r="Q1" s="15" t="s">
        <v>45</v>
      </c>
      <c r="R1" s="15" t="s">
        <v>46</v>
      </c>
      <c r="S1" s="15" t="s">
        <v>47</v>
      </c>
      <c r="T1" s="15" t="s">
        <v>48</v>
      </c>
      <c r="U1" s="15" t="s">
        <v>62</v>
      </c>
      <c r="V1" s="15" t="s">
        <v>49</v>
      </c>
      <c r="W1" s="15" t="s">
        <v>50</v>
      </c>
      <c r="X1" s="15" t="s">
        <v>51</v>
      </c>
      <c r="Y1" s="15" t="s">
        <v>52</v>
      </c>
      <c r="Z1" s="15" t="s">
        <v>53</v>
      </c>
      <c r="AA1" s="15" t="s">
        <v>54</v>
      </c>
      <c r="AB1" s="15" t="s">
        <v>55</v>
      </c>
      <c r="AC1" s="15" t="s">
        <v>56</v>
      </c>
      <c r="AD1" s="15" t="s">
        <v>61</v>
      </c>
      <c r="AE1" s="15" t="s">
        <v>60</v>
      </c>
      <c r="AF1" s="15" t="s">
        <v>59</v>
      </c>
      <c r="AG1" s="15" t="s">
        <v>57</v>
      </c>
      <c r="AH1" s="15" t="s">
        <v>63</v>
      </c>
    </row>
    <row r="2" spans="1:38" ht="15.5" thickTop="1" thickBot="1" x14ac:dyDescent="0.4">
      <c r="A2" s="10" t="s">
        <v>27</v>
      </c>
      <c r="B2" s="18">
        <v>2023</v>
      </c>
      <c r="C2" s="18">
        <v>2023</v>
      </c>
      <c r="D2" s="18">
        <v>2023</v>
      </c>
      <c r="E2" s="18">
        <v>2023</v>
      </c>
      <c r="F2" s="18">
        <v>2023</v>
      </c>
      <c r="G2" s="18">
        <v>2023</v>
      </c>
      <c r="H2" s="13">
        <v>2023</v>
      </c>
      <c r="I2" s="11">
        <v>2023</v>
      </c>
      <c r="J2" s="11">
        <v>2023</v>
      </c>
      <c r="K2" s="11">
        <v>2023</v>
      </c>
      <c r="L2" s="11">
        <v>2023</v>
      </c>
      <c r="M2" s="11">
        <v>2023</v>
      </c>
      <c r="N2" s="11">
        <v>2023</v>
      </c>
      <c r="O2" s="11">
        <v>2023</v>
      </c>
      <c r="P2" s="11">
        <v>2023</v>
      </c>
      <c r="Q2" s="11">
        <v>2023</v>
      </c>
      <c r="R2" s="11">
        <v>2023</v>
      </c>
      <c r="S2" s="11">
        <v>2023</v>
      </c>
      <c r="T2" s="11">
        <v>2023</v>
      </c>
      <c r="U2" s="11">
        <v>2023</v>
      </c>
      <c r="V2" s="11">
        <v>2023</v>
      </c>
      <c r="W2" s="11">
        <v>2023</v>
      </c>
      <c r="X2" s="11">
        <v>2023</v>
      </c>
      <c r="Y2" s="11">
        <v>2023</v>
      </c>
      <c r="Z2" s="11">
        <v>2023</v>
      </c>
      <c r="AA2" s="11">
        <v>2023</v>
      </c>
      <c r="AB2" s="11">
        <v>2023</v>
      </c>
      <c r="AC2" s="11">
        <v>2023</v>
      </c>
      <c r="AD2" s="11">
        <v>2023</v>
      </c>
      <c r="AE2" s="11">
        <v>2023</v>
      </c>
      <c r="AF2" s="11">
        <v>2023</v>
      </c>
      <c r="AG2" s="11">
        <v>2023</v>
      </c>
      <c r="AH2" s="11">
        <v>2023</v>
      </c>
      <c r="AI2" s="8"/>
    </row>
    <row r="3" spans="1:38" ht="15.5" thickTop="1" thickBot="1" x14ac:dyDescent="0.4">
      <c r="A3" s="1" t="s">
        <v>0</v>
      </c>
      <c r="B3" s="19">
        <v>52804434</v>
      </c>
      <c r="C3" s="19">
        <v>25051624</v>
      </c>
      <c r="D3" s="20">
        <v>0.47442273503016813</v>
      </c>
      <c r="E3" s="19">
        <v>91323</v>
      </c>
      <c r="F3" s="19">
        <f>H3/E3</f>
        <v>303.89726574904461</v>
      </c>
      <c r="G3" s="19">
        <f>B3/E3</f>
        <v>578.21615584244933</v>
      </c>
      <c r="H3" s="14">
        <v>27752810</v>
      </c>
      <c r="I3" s="12">
        <v>2695</v>
      </c>
      <c r="J3" s="12">
        <v>6207968</v>
      </c>
      <c r="K3" s="12">
        <v>182095</v>
      </c>
      <c r="L3" s="12">
        <v>961273</v>
      </c>
      <c r="M3" s="12">
        <v>106950</v>
      </c>
      <c r="N3" s="12">
        <v>164000</v>
      </c>
      <c r="O3" s="12">
        <v>3438962</v>
      </c>
      <c r="P3" s="12">
        <v>3803770</v>
      </c>
      <c r="Q3" s="12">
        <v>228540</v>
      </c>
      <c r="R3" s="12">
        <v>0</v>
      </c>
      <c r="S3" s="12">
        <v>1274370</v>
      </c>
      <c r="T3" s="12">
        <v>265696</v>
      </c>
      <c r="U3" s="12">
        <v>441760</v>
      </c>
      <c r="V3" s="12">
        <v>6749300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9310</v>
      </c>
      <c r="AC3" s="12">
        <v>19920</v>
      </c>
      <c r="AD3" s="12">
        <v>0</v>
      </c>
      <c r="AE3" s="12">
        <v>11200</v>
      </c>
      <c r="AF3" s="12">
        <v>23595</v>
      </c>
      <c r="AG3" s="12">
        <v>1160220</v>
      </c>
      <c r="AH3" s="12">
        <v>1036</v>
      </c>
      <c r="AI3" s="8"/>
      <c r="AJ3" s="8"/>
      <c r="AK3" s="8"/>
      <c r="AL3" s="8"/>
    </row>
    <row r="4" spans="1:38" ht="15.5" thickTop="1" thickBot="1" x14ac:dyDescent="0.4">
      <c r="A4" s="1" t="s">
        <v>28</v>
      </c>
      <c r="B4" s="19">
        <v>133365</v>
      </c>
      <c r="C4" s="19">
        <v>108285</v>
      </c>
      <c r="D4" s="20">
        <v>0.81194466314250358</v>
      </c>
      <c r="E4" s="19">
        <v>392</v>
      </c>
      <c r="F4" s="19">
        <f t="shared" ref="F4:F32" si="0">H4/E4</f>
        <v>63.979591836734691</v>
      </c>
      <c r="G4" s="19">
        <f t="shared" ref="G4:G33" si="1">B4/E4</f>
        <v>340.21683673469386</v>
      </c>
      <c r="H4" s="14">
        <v>25080</v>
      </c>
      <c r="I4" s="12">
        <v>0</v>
      </c>
      <c r="J4" s="12">
        <v>12920</v>
      </c>
      <c r="K4" s="12">
        <v>0</v>
      </c>
      <c r="L4" s="12">
        <v>0</v>
      </c>
      <c r="M4" s="12">
        <v>0</v>
      </c>
      <c r="N4" s="12">
        <v>0</v>
      </c>
      <c r="O4" s="12">
        <v>17260</v>
      </c>
      <c r="P4" s="12">
        <v>11360</v>
      </c>
      <c r="Q4" s="12">
        <v>0</v>
      </c>
      <c r="R4" s="12">
        <v>0</v>
      </c>
      <c r="S4" s="12">
        <v>60</v>
      </c>
      <c r="T4" s="12">
        <v>2185</v>
      </c>
      <c r="U4" s="12">
        <v>0</v>
      </c>
      <c r="V4" s="12">
        <v>37080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420</v>
      </c>
      <c r="AD4" s="12">
        <v>0</v>
      </c>
      <c r="AE4" s="12">
        <v>80</v>
      </c>
      <c r="AF4" s="12">
        <v>0</v>
      </c>
      <c r="AG4" s="12">
        <v>26920</v>
      </c>
      <c r="AH4" s="12">
        <v>0</v>
      </c>
      <c r="AI4" s="8"/>
      <c r="AJ4" s="8"/>
      <c r="AK4" s="8"/>
      <c r="AL4" s="8"/>
    </row>
    <row r="5" spans="1:38" ht="15.5" thickTop="1" thickBot="1" x14ac:dyDescent="0.4">
      <c r="A5" s="1" t="s">
        <v>1</v>
      </c>
      <c r="B5" s="19">
        <v>602516</v>
      </c>
      <c r="C5" s="19">
        <v>496366</v>
      </c>
      <c r="D5" s="20">
        <v>0.8238221059689701</v>
      </c>
      <c r="E5" s="19">
        <v>1534</v>
      </c>
      <c r="F5" s="19">
        <f t="shared" si="0"/>
        <v>69.198174706649283</v>
      </c>
      <c r="G5" s="19">
        <f t="shared" si="1"/>
        <v>392.77444589308993</v>
      </c>
      <c r="H5" s="14">
        <v>106150</v>
      </c>
      <c r="I5" s="12">
        <v>15</v>
      </c>
      <c r="J5" s="12">
        <v>45354</v>
      </c>
      <c r="K5" s="12">
        <v>4210</v>
      </c>
      <c r="L5" s="12">
        <v>62840</v>
      </c>
      <c r="M5" s="12">
        <v>18040</v>
      </c>
      <c r="N5" s="12">
        <v>0</v>
      </c>
      <c r="O5" s="12">
        <v>52819</v>
      </c>
      <c r="P5" s="12">
        <v>57820</v>
      </c>
      <c r="Q5" s="12">
        <v>2350</v>
      </c>
      <c r="R5" s="12">
        <v>0</v>
      </c>
      <c r="S5" s="12">
        <v>13900</v>
      </c>
      <c r="T5" s="12">
        <v>10310</v>
      </c>
      <c r="U5" s="12">
        <v>36900</v>
      </c>
      <c r="V5" s="12">
        <v>155560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710</v>
      </c>
      <c r="AC5" s="12">
        <v>1650</v>
      </c>
      <c r="AD5" s="12">
        <v>0</v>
      </c>
      <c r="AE5" s="12">
        <v>280</v>
      </c>
      <c r="AF5" s="12">
        <v>828</v>
      </c>
      <c r="AG5" s="12">
        <v>32780</v>
      </c>
      <c r="AH5" s="12">
        <v>20</v>
      </c>
      <c r="AI5" s="8"/>
      <c r="AJ5" s="8"/>
      <c r="AK5" s="8"/>
      <c r="AL5" s="8"/>
    </row>
    <row r="6" spans="1:38" ht="15.5" thickTop="1" thickBot="1" x14ac:dyDescent="0.4">
      <c r="A6" s="1" t="s">
        <v>2</v>
      </c>
      <c r="B6" s="19">
        <v>249190</v>
      </c>
      <c r="C6" s="19">
        <v>222770</v>
      </c>
      <c r="D6" s="20">
        <v>0.89397648380753647</v>
      </c>
      <c r="E6" s="19">
        <v>689</v>
      </c>
      <c r="F6" s="19">
        <f t="shared" si="0"/>
        <v>38.345428156748909</v>
      </c>
      <c r="G6" s="19">
        <f t="shared" si="1"/>
        <v>361.66908563134979</v>
      </c>
      <c r="H6" s="14">
        <v>26420</v>
      </c>
      <c r="I6" s="12">
        <v>0</v>
      </c>
      <c r="J6" s="12">
        <v>20120</v>
      </c>
      <c r="K6" s="12">
        <v>160</v>
      </c>
      <c r="L6" s="12">
        <v>30160</v>
      </c>
      <c r="M6" s="12">
        <v>0</v>
      </c>
      <c r="N6" s="12">
        <v>0</v>
      </c>
      <c r="O6" s="12">
        <v>23620</v>
      </c>
      <c r="P6" s="12">
        <v>24490</v>
      </c>
      <c r="Q6" s="12">
        <v>0</v>
      </c>
      <c r="R6" s="12">
        <v>0</v>
      </c>
      <c r="S6" s="12">
        <v>2700</v>
      </c>
      <c r="T6" s="12">
        <v>4400</v>
      </c>
      <c r="U6" s="12">
        <v>3580</v>
      </c>
      <c r="V6" s="12">
        <v>87660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780</v>
      </c>
      <c r="AD6" s="12">
        <v>0</v>
      </c>
      <c r="AE6" s="12">
        <v>380</v>
      </c>
      <c r="AF6" s="12">
        <v>0</v>
      </c>
      <c r="AG6" s="12">
        <v>24720</v>
      </c>
      <c r="AH6" s="12">
        <v>0</v>
      </c>
      <c r="AI6" s="8"/>
      <c r="AJ6" s="8"/>
      <c r="AK6" s="8"/>
      <c r="AL6" s="8"/>
    </row>
    <row r="7" spans="1:38" ht="15.5" thickTop="1" thickBot="1" x14ac:dyDescent="0.4">
      <c r="A7" s="2" t="s">
        <v>29</v>
      </c>
      <c r="B7" s="19">
        <v>185411</v>
      </c>
      <c r="C7" s="19">
        <v>161151</v>
      </c>
      <c r="D7" s="20">
        <v>0.86915555172023251</v>
      </c>
      <c r="E7" s="19">
        <v>544</v>
      </c>
      <c r="F7" s="19">
        <f t="shared" si="0"/>
        <v>44.595588235294116</v>
      </c>
      <c r="G7" s="19">
        <f t="shared" si="1"/>
        <v>340.82904411764707</v>
      </c>
      <c r="H7" s="14">
        <v>24260</v>
      </c>
      <c r="I7" s="12">
        <v>0</v>
      </c>
      <c r="J7" s="12">
        <v>16280</v>
      </c>
      <c r="K7" s="12">
        <v>0</v>
      </c>
      <c r="L7" s="12">
        <v>2670</v>
      </c>
      <c r="M7" s="12">
        <v>420</v>
      </c>
      <c r="N7" s="12">
        <v>0</v>
      </c>
      <c r="O7" s="12">
        <v>21570</v>
      </c>
      <c r="P7" s="12">
        <v>25200</v>
      </c>
      <c r="Q7" s="12">
        <v>0</v>
      </c>
      <c r="R7" s="12">
        <v>0</v>
      </c>
      <c r="S7" s="12">
        <v>250</v>
      </c>
      <c r="T7" s="12">
        <v>2090</v>
      </c>
      <c r="U7" s="12">
        <v>6580</v>
      </c>
      <c r="V7" s="12">
        <v>67510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461</v>
      </c>
      <c r="AC7" s="12">
        <v>130</v>
      </c>
      <c r="AD7" s="12">
        <v>0</v>
      </c>
      <c r="AE7" s="12">
        <v>60</v>
      </c>
      <c r="AF7" s="12">
        <v>160</v>
      </c>
      <c r="AG7" s="12">
        <v>17770</v>
      </c>
      <c r="AH7" s="12">
        <v>180</v>
      </c>
      <c r="AI7" s="8"/>
      <c r="AJ7" s="8"/>
      <c r="AK7" s="8"/>
      <c r="AL7" s="8"/>
    </row>
    <row r="8" spans="1:38" ht="15.5" thickTop="1" thickBot="1" x14ac:dyDescent="0.4">
      <c r="A8" s="2" t="s">
        <v>30</v>
      </c>
      <c r="B8" s="19">
        <v>698677</v>
      </c>
      <c r="C8" s="19">
        <v>562907</v>
      </c>
      <c r="D8" s="20">
        <v>0.80567558399661077</v>
      </c>
      <c r="E8" s="19">
        <v>2204</v>
      </c>
      <c r="F8" s="19">
        <f t="shared" si="0"/>
        <v>61.601633393829403</v>
      </c>
      <c r="G8" s="19">
        <f t="shared" si="1"/>
        <v>317.00408348457353</v>
      </c>
      <c r="H8" s="14">
        <v>135770</v>
      </c>
      <c r="I8" s="12">
        <v>0</v>
      </c>
      <c r="J8" s="12">
        <v>70300</v>
      </c>
      <c r="K8" s="12">
        <v>220</v>
      </c>
      <c r="L8" s="12">
        <v>22180</v>
      </c>
      <c r="M8" s="12">
        <v>3020</v>
      </c>
      <c r="N8" s="12">
        <v>0</v>
      </c>
      <c r="O8" s="12">
        <v>77180</v>
      </c>
      <c r="P8" s="12">
        <v>74945</v>
      </c>
      <c r="Q8" s="12">
        <v>0</v>
      </c>
      <c r="R8" s="12">
        <v>0</v>
      </c>
      <c r="S8" s="12">
        <v>7640</v>
      </c>
      <c r="T8" s="12">
        <v>17355</v>
      </c>
      <c r="U8" s="12">
        <v>10340</v>
      </c>
      <c r="V8" s="12">
        <v>228670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185</v>
      </c>
      <c r="AC8" s="12">
        <v>1590</v>
      </c>
      <c r="AD8" s="12">
        <v>0</v>
      </c>
      <c r="AE8" s="12">
        <v>280</v>
      </c>
      <c r="AF8" s="12">
        <v>72</v>
      </c>
      <c r="AG8" s="12">
        <v>48930</v>
      </c>
      <c r="AH8" s="12">
        <v>0</v>
      </c>
      <c r="AI8" s="8"/>
      <c r="AJ8" s="8"/>
      <c r="AK8" s="8"/>
      <c r="AL8" s="8"/>
    </row>
    <row r="9" spans="1:38" ht="15.5" thickTop="1" thickBot="1" x14ac:dyDescent="0.4">
      <c r="A9" s="2" t="s">
        <v>3</v>
      </c>
      <c r="B9" s="19">
        <v>73664</v>
      </c>
      <c r="C9" s="19">
        <v>57994</v>
      </c>
      <c r="D9" s="20">
        <v>0.78727736750651611</v>
      </c>
      <c r="E9" s="19">
        <v>330</v>
      </c>
      <c r="F9" s="19">
        <f t="shared" si="0"/>
        <v>47.484848484848484</v>
      </c>
      <c r="G9" s="19">
        <f t="shared" si="1"/>
        <v>223.22424242424242</v>
      </c>
      <c r="H9" s="14">
        <v>15670</v>
      </c>
      <c r="I9" s="12">
        <v>0</v>
      </c>
      <c r="J9" s="12">
        <v>7070</v>
      </c>
      <c r="K9" s="12">
        <v>0</v>
      </c>
      <c r="L9" s="12">
        <v>0</v>
      </c>
      <c r="M9" s="12">
        <v>0</v>
      </c>
      <c r="N9" s="12">
        <v>0</v>
      </c>
      <c r="O9" s="12">
        <v>10940</v>
      </c>
      <c r="P9" s="12">
        <v>7304</v>
      </c>
      <c r="Q9" s="12">
        <v>0</v>
      </c>
      <c r="R9" s="12">
        <v>0</v>
      </c>
      <c r="S9" s="12">
        <v>140</v>
      </c>
      <c r="T9" s="12">
        <v>2640</v>
      </c>
      <c r="U9" s="12">
        <v>0</v>
      </c>
      <c r="V9" s="12">
        <v>23380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40</v>
      </c>
      <c r="AF9" s="12">
        <v>0</v>
      </c>
      <c r="AG9" s="12">
        <v>6480</v>
      </c>
      <c r="AH9" s="12">
        <v>0</v>
      </c>
      <c r="AI9" s="8"/>
      <c r="AJ9" s="8"/>
      <c r="AK9" s="8"/>
      <c r="AL9" s="8"/>
    </row>
    <row r="10" spans="1:38" ht="15.5" thickTop="1" thickBot="1" x14ac:dyDescent="0.4">
      <c r="A10" s="2" t="s">
        <v>31</v>
      </c>
      <c r="B10" s="19">
        <v>438040</v>
      </c>
      <c r="C10" s="19">
        <v>275240</v>
      </c>
      <c r="D10" s="20">
        <v>0.62834444342982376</v>
      </c>
      <c r="E10" s="19">
        <v>1193</v>
      </c>
      <c r="F10" s="19">
        <f t="shared" si="0"/>
        <v>136.46269907795474</v>
      </c>
      <c r="G10" s="19">
        <f t="shared" si="1"/>
        <v>367.17518860016764</v>
      </c>
      <c r="H10" s="14">
        <v>162800</v>
      </c>
      <c r="I10" s="12">
        <v>0</v>
      </c>
      <c r="J10" s="12">
        <v>37200</v>
      </c>
      <c r="K10" s="12">
        <v>0</v>
      </c>
      <c r="L10" s="12">
        <v>8140</v>
      </c>
      <c r="M10" s="12">
        <v>1775</v>
      </c>
      <c r="N10" s="12">
        <v>0</v>
      </c>
      <c r="O10" s="12">
        <v>43670</v>
      </c>
      <c r="P10" s="12">
        <v>44260</v>
      </c>
      <c r="Q10" s="12">
        <v>0</v>
      </c>
      <c r="R10" s="12">
        <v>0</v>
      </c>
      <c r="S10" s="12">
        <v>730</v>
      </c>
      <c r="T10" s="12">
        <v>5670</v>
      </c>
      <c r="U10" s="12">
        <v>3520</v>
      </c>
      <c r="V10" s="12">
        <v>116140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125</v>
      </c>
      <c r="AC10" s="12">
        <v>530</v>
      </c>
      <c r="AD10" s="12">
        <v>0</v>
      </c>
      <c r="AE10" s="12">
        <v>260</v>
      </c>
      <c r="AF10" s="12">
        <v>70</v>
      </c>
      <c r="AG10" s="12">
        <v>13150</v>
      </c>
      <c r="AH10" s="12">
        <v>0</v>
      </c>
      <c r="AI10" s="8"/>
      <c r="AJ10" s="8"/>
      <c r="AK10" s="8"/>
      <c r="AL10" s="8"/>
    </row>
    <row r="11" spans="1:38" ht="15.5" thickTop="1" thickBot="1" x14ac:dyDescent="0.4">
      <c r="A11" s="2" t="s">
        <v>32</v>
      </c>
      <c r="B11" s="19">
        <v>557054</v>
      </c>
      <c r="C11" s="19">
        <v>492664</v>
      </c>
      <c r="D11" s="20">
        <v>0.88440976996844112</v>
      </c>
      <c r="E11" s="19">
        <v>1467</v>
      </c>
      <c r="F11" s="19">
        <f t="shared" si="0"/>
        <v>43.89229720518064</v>
      </c>
      <c r="G11" s="19">
        <f t="shared" si="1"/>
        <v>379.72324471710976</v>
      </c>
      <c r="H11" s="14">
        <v>64390</v>
      </c>
      <c r="I11" s="12">
        <v>32</v>
      </c>
      <c r="J11" s="12">
        <v>85078</v>
      </c>
      <c r="K11" s="12">
        <v>3580</v>
      </c>
      <c r="L11" s="12">
        <v>35970</v>
      </c>
      <c r="M11" s="12">
        <v>12376</v>
      </c>
      <c r="N11" s="12">
        <v>0</v>
      </c>
      <c r="O11" s="12">
        <v>62910</v>
      </c>
      <c r="P11" s="12">
        <v>55095</v>
      </c>
      <c r="Q11" s="12">
        <v>580</v>
      </c>
      <c r="R11" s="12">
        <v>0</v>
      </c>
      <c r="S11" s="12">
        <v>11470</v>
      </c>
      <c r="T11" s="12">
        <v>9967</v>
      </c>
      <c r="U11" s="12">
        <v>15506</v>
      </c>
      <c r="V11" s="12">
        <v>183420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536</v>
      </c>
      <c r="AC11" s="12">
        <v>744</v>
      </c>
      <c r="AD11" s="12">
        <v>0</v>
      </c>
      <c r="AE11" s="12">
        <v>0</v>
      </c>
      <c r="AF11" s="12">
        <v>880</v>
      </c>
      <c r="AG11" s="12">
        <v>14520</v>
      </c>
      <c r="AH11" s="12">
        <v>440</v>
      </c>
      <c r="AI11" s="8"/>
      <c r="AJ11" s="8"/>
      <c r="AK11" s="8"/>
      <c r="AL11" s="8"/>
    </row>
    <row r="12" spans="1:38" ht="15.5" thickTop="1" thickBot="1" x14ac:dyDescent="0.4">
      <c r="A12" s="2" t="s">
        <v>33</v>
      </c>
      <c r="B12" s="19">
        <v>194169</v>
      </c>
      <c r="C12" s="19">
        <v>148989</v>
      </c>
      <c r="D12" s="20">
        <v>0.76731610092239233</v>
      </c>
      <c r="E12" s="19">
        <v>627</v>
      </c>
      <c r="F12" s="19">
        <f t="shared" si="0"/>
        <v>72.057416267942585</v>
      </c>
      <c r="G12" s="19">
        <f t="shared" si="1"/>
        <v>309.67942583732059</v>
      </c>
      <c r="H12" s="14">
        <v>45180</v>
      </c>
      <c r="I12" s="12">
        <v>10</v>
      </c>
      <c r="J12" s="12">
        <v>14940</v>
      </c>
      <c r="K12" s="12">
        <v>0</v>
      </c>
      <c r="L12" s="12">
        <v>4580</v>
      </c>
      <c r="M12" s="12">
        <v>2110</v>
      </c>
      <c r="N12" s="12">
        <v>0</v>
      </c>
      <c r="O12" s="12">
        <v>21920</v>
      </c>
      <c r="P12" s="12">
        <v>16190</v>
      </c>
      <c r="Q12" s="12">
        <v>0</v>
      </c>
      <c r="R12" s="12">
        <v>0</v>
      </c>
      <c r="S12" s="12">
        <v>11180</v>
      </c>
      <c r="T12" s="12">
        <v>4885</v>
      </c>
      <c r="U12" s="12">
        <v>3640</v>
      </c>
      <c r="V12" s="12">
        <v>39230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64</v>
      </c>
      <c r="AC12" s="12">
        <v>260</v>
      </c>
      <c r="AD12" s="12">
        <v>0</v>
      </c>
      <c r="AE12" s="12">
        <v>100</v>
      </c>
      <c r="AF12" s="12">
        <v>400</v>
      </c>
      <c r="AG12" s="12">
        <v>29480</v>
      </c>
      <c r="AH12" s="12">
        <v>0</v>
      </c>
      <c r="AI12" s="8"/>
      <c r="AJ12" s="8"/>
      <c r="AK12" s="8"/>
      <c r="AL12" s="8"/>
    </row>
    <row r="13" spans="1:38" ht="15.5" thickTop="1" thickBot="1" x14ac:dyDescent="0.4">
      <c r="A13" s="2" t="s">
        <v>4</v>
      </c>
      <c r="B13" s="19">
        <v>136915</v>
      </c>
      <c r="C13" s="19">
        <v>109895</v>
      </c>
      <c r="D13" s="20">
        <v>0.80265127999123531</v>
      </c>
      <c r="E13" s="19">
        <v>394</v>
      </c>
      <c r="F13" s="19">
        <f t="shared" si="0"/>
        <v>68.578680203045678</v>
      </c>
      <c r="G13" s="19">
        <f t="shared" si="1"/>
        <v>347.5</v>
      </c>
      <c r="H13" s="14">
        <v>27020</v>
      </c>
      <c r="I13" s="12">
        <v>20</v>
      </c>
      <c r="J13" s="12">
        <v>10570</v>
      </c>
      <c r="K13" s="12">
        <v>0</v>
      </c>
      <c r="L13" s="12">
        <v>2520</v>
      </c>
      <c r="M13" s="12">
        <v>1510</v>
      </c>
      <c r="N13" s="12">
        <v>0</v>
      </c>
      <c r="O13" s="12">
        <v>12710</v>
      </c>
      <c r="P13" s="12">
        <v>16770</v>
      </c>
      <c r="Q13" s="12">
        <v>0</v>
      </c>
      <c r="R13" s="12">
        <v>0</v>
      </c>
      <c r="S13" s="12">
        <v>370</v>
      </c>
      <c r="T13" s="12">
        <v>3040</v>
      </c>
      <c r="U13" s="12">
        <v>2580</v>
      </c>
      <c r="V13" s="12">
        <v>55890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35</v>
      </c>
      <c r="AC13" s="12">
        <v>50</v>
      </c>
      <c r="AD13" s="12">
        <v>0</v>
      </c>
      <c r="AE13" s="12">
        <v>60</v>
      </c>
      <c r="AF13" s="12">
        <v>170</v>
      </c>
      <c r="AG13" s="12">
        <v>3600</v>
      </c>
      <c r="AH13" s="12">
        <v>0</v>
      </c>
      <c r="AI13" s="8"/>
      <c r="AJ13" s="8"/>
      <c r="AK13" s="8"/>
      <c r="AL13" s="8"/>
    </row>
    <row r="14" spans="1:38" ht="15.5" thickTop="1" thickBot="1" x14ac:dyDescent="0.4">
      <c r="A14" s="2" t="s">
        <v>5</v>
      </c>
      <c r="B14" s="19">
        <v>382932</v>
      </c>
      <c r="C14" s="19">
        <v>323292</v>
      </c>
      <c r="D14" s="20">
        <v>0.84425433236188152</v>
      </c>
      <c r="E14" s="19">
        <v>933</v>
      </c>
      <c r="F14" s="19">
        <f t="shared" si="0"/>
        <v>63.922829581993568</v>
      </c>
      <c r="G14" s="19">
        <f t="shared" si="1"/>
        <v>410.43086816720256</v>
      </c>
      <c r="H14" s="14">
        <v>59640</v>
      </c>
      <c r="I14" s="12">
        <v>16</v>
      </c>
      <c r="J14" s="12">
        <v>27299</v>
      </c>
      <c r="K14" s="12">
        <v>1777</v>
      </c>
      <c r="L14" s="12">
        <v>15270</v>
      </c>
      <c r="M14" s="12">
        <v>6188</v>
      </c>
      <c r="N14" s="12">
        <v>0</v>
      </c>
      <c r="O14" s="12">
        <v>26760</v>
      </c>
      <c r="P14" s="12">
        <v>36310</v>
      </c>
      <c r="Q14" s="12">
        <v>160</v>
      </c>
      <c r="R14" s="12">
        <v>0</v>
      </c>
      <c r="S14" s="12">
        <v>900</v>
      </c>
      <c r="T14" s="12">
        <v>7819</v>
      </c>
      <c r="U14" s="12">
        <v>7753</v>
      </c>
      <c r="V14" s="12">
        <v>179060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268</v>
      </c>
      <c r="AC14" s="12">
        <v>372</v>
      </c>
      <c r="AD14" s="12">
        <v>0</v>
      </c>
      <c r="AE14" s="12">
        <v>0</v>
      </c>
      <c r="AF14" s="12">
        <v>440</v>
      </c>
      <c r="AG14" s="12">
        <v>12900</v>
      </c>
      <c r="AH14" s="12">
        <v>0</v>
      </c>
      <c r="AI14" s="8"/>
      <c r="AJ14" s="8"/>
      <c r="AK14" s="8"/>
      <c r="AL14" s="8"/>
    </row>
    <row r="15" spans="1:38" ht="15.5" thickTop="1" thickBot="1" x14ac:dyDescent="0.4">
      <c r="A15" s="2" t="s">
        <v>6</v>
      </c>
      <c r="B15" s="19">
        <v>770041</v>
      </c>
      <c r="C15" s="19">
        <v>603931</v>
      </c>
      <c r="D15" s="20">
        <v>0.78428421343798571</v>
      </c>
      <c r="E15" s="19">
        <v>2111</v>
      </c>
      <c r="F15" s="19">
        <f t="shared" si="0"/>
        <v>78.687825675035526</v>
      </c>
      <c r="G15" s="19">
        <f t="shared" si="1"/>
        <v>364.77546186641405</v>
      </c>
      <c r="H15" s="14">
        <v>166110</v>
      </c>
      <c r="I15" s="12">
        <v>66</v>
      </c>
      <c r="J15" s="12">
        <v>85210</v>
      </c>
      <c r="K15" s="12">
        <v>0</v>
      </c>
      <c r="L15" s="12">
        <v>24820</v>
      </c>
      <c r="M15" s="12">
        <v>4215</v>
      </c>
      <c r="N15" s="12">
        <v>0</v>
      </c>
      <c r="O15" s="12">
        <v>80970</v>
      </c>
      <c r="P15" s="12">
        <v>88460</v>
      </c>
      <c r="Q15" s="12">
        <v>0</v>
      </c>
      <c r="R15" s="12">
        <v>0</v>
      </c>
      <c r="S15" s="12">
        <v>21070</v>
      </c>
      <c r="T15" s="12">
        <v>14562</v>
      </c>
      <c r="U15" s="12">
        <v>16580</v>
      </c>
      <c r="V15" s="12">
        <v>239760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173</v>
      </c>
      <c r="AC15" s="12">
        <v>1660</v>
      </c>
      <c r="AD15" s="12">
        <v>0</v>
      </c>
      <c r="AE15" s="12">
        <v>285</v>
      </c>
      <c r="AF15" s="12">
        <v>0</v>
      </c>
      <c r="AG15" s="12">
        <v>26100</v>
      </c>
      <c r="AH15" s="12">
        <v>0</v>
      </c>
      <c r="AI15" s="8"/>
      <c r="AJ15" s="8"/>
      <c r="AK15" s="8"/>
      <c r="AL15" s="8"/>
    </row>
    <row r="16" spans="1:38" ht="15.5" thickTop="1" thickBot="1" x14ac:dyDescent="0.4">
      <c r="A16" s="2" t="s">
        <v>7</v>
      </c>
      <c r="B16" s="19">
        <v>161315</v>
      </c>
      <c r="C16" s="19">
        <v>116815</v>
      </c>
      <c r="D16" s="20">
        <v>0.72414220624244474</v>
      </c>
      <c r="E16" s="19">
        <v>425</v>
      </c>
      <c r="F16" s="19">
        <f t="shared" si="0"/>
        <v>104.70588235294117</v>
      </c>
      <c r="G16" s="19">
        <f t="shared" si="1"/>
        <v>379.56470588235294</v>
      </c>
      <c r="H16" s="14">
        <v>44500</v>
      </c>
      <c r="I16" s="12">
        <v>50</v>
      </c>
      <c r="J16" s="12">
        <v>17140</v>
      </c>
      <c r="K16" s="12">
        <v>0</v>
      </c>
      <c r="L16" s="12">
        <v>13680</v>
      </c>
      <c r="M16" s="12">
        <v>0</v>
      </c>
      <c r="N16" s="12">
        <v>0</v>
      </c>
      <c r="O16" s="12">
        <v>12100</v>
      </c>
      <c r="P16" s="12">
        <v>14969</v>
      </c>
      <c r="Q16" s="12">
        <v>0</v>
      </c>
      <c r="R16" s="12">
        <v>0</v>
      </c>
      <c r="S16" s="12">
        <v>80</v>
      </c>
      <c r="T16" s="12">
        <v>5080</v>
      </c>
      <c r="U16" s="12">
        <v>0</v>
      </c>
      <c r="V16" s="12">
        <v>35250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296</v>
      </c>
      <c r="AC16" s="12">
        <v>0</v>
      </c>
      <c r="AD16" s="12">
        <v>0</v>
      </c>
      <c r="AE16" s="12">
        <v>100</v>
      </c>
      <c r="AF16" s="12">
        <v>0</v>
      </c>
      <c r="AG16" s="12">
        <v>18070</v>
      </c>
      <c r="AH16" s="12">
        <v>0</v>
      </c>
      <c r="AI16" s="8"/>
      <c r="AJ16" s="8"/>
      <c r="AK16" s="8"/>
      <c r="AL16" s="8"/>
    </row>
    <row r="17" spans="1:38" ht="15.5" thickTop="1" thickBot="1" x14ac:dyDescent="0.4">
      <c r="A17" s="2" t="s">
        <v>8</v>
      </c>
      <c r="B17" s="19">
        <v>540072</v>
      </c>
      <c r="C17" s="19">
        <v>413462</v>
      </c>
      <c r="D17" s="20">
        <v>0.76556829459775733</v>
      </c>
      <c r="E17" s="19">
        <v>1867</v>
      </c>
      <c r="F17" s="19">
        <f t="shared" si="0"/>
        <v>67.814675950723085</v>
      </c>
      <c r="G17" s="19">
        <f t="shared" si="1"/>
        <v>289.27262988752011</v>
      </c>
      <c r="H17" s="14">
        <v>126610</v>
      </c>
      <c r="I17" s="12">
        <v>220</v>
      </c>
      <c r="J17" s="12">
        <v>44430</v>
      </c>
      <c r="K17" s="12">
        <v>0</v>
      </c>
      <c r="L17" s="12">
        <v>17400</v>
      </c>
      <c r="M17" s="12">
        <v>4415</v>
      </c>
      <c r="N17" s="12">
        <v>0</v>
      </c>
      <c r="O17" s="12">
        <v>52460</v>
      </c>
      <c r="P17" s="12">
        <v>55020</v>
      </c>
      <c r="Q17" s="12">
        <v>0</v>
      </c>
      <c r="R17" s="12">
        <v>0</v>
      </c>
      <c r="S17" s="12">
        <v>11450</v>
      </c>
      <c r="T17" s="12">
        <v>13102</v>
      </c>
      <c r="U17" s="12">
        <v>27060</v>
      </c>
      <c r="V17" s="12">
        <v>159860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515</v>
      </c>
      <c r="AC17" s="12">
        <v>720</v>
      </c>
      <c r="AD17" s="12">
        <v>0</v>
      </c>
      <c r="AE17" s="12">
        <v>40</v>
      </c>
      <c r="AF17" s="12">
        <v>230</v>
      </c>
      <c r="AG17" s="12">
        <v>26540</v>
      </c>
      <c r="AH17" s="12">
        <v>15</v>
      </c>
      <c r="AI17" s="8"/>
      <c r="AJ17" s="8"/>
      <c r="AK17" s="8"/>
      <c r="AL17" s="8"/>
    </row>
    <row r="18" spans="1:38" ht="15.5" thickTop="1" thickBot="1" x14ac:dyDescent="0.4">
      <c r="A18" s="2" t="s">
        <v>9</v>
      </c>
      <c r="B18" s="19">
        <v>672310</v>
      </c>
      <c r="C18" s="19">
        <v>548760</v>
      </c>
      <c r="D18" s="20">
        <v>0.81623060790409185</v>
      </c>
      <c r="E18" s="19">
        <v>1590</v>
      </c>
      <c r="F18" s="19">
        <f t="shared" si="0"/>
        <v>77.704402515723274</v>
      </c>
      <c r="G18" s="19">
        <f t="shared" si="1"/>
        <v>422.8364779874214</v>
      </c>
      <c r="H18" s="14">
        <v>123550</v>
      </c>
      <c r="I18" s="12">
        <v>25</v>
      </c>
      <c r="J18" s="12">
        <v>63660</v>
      </c>
      <c r="K18" s="12">
        <v>1140</v>
      </c>
      <c r="L18" s="12">
        <v>42750</v>
      </c>
      <c r="M18" s="12">
        <v>9080</v>
      </c>
      <c r="N18" s="12">
        <v>0</v>
      </c>
      <c r="O18" s="12">
        <v>77080</v>
      </c>
      <c r="P18" s="12">
        <v>67370</v>
      </c>
      <c r="Q18" s="12">
        <v>0</v>
      </c>
      <c r="R18" s="12">
        <v>0</v>
      </c>
      <c r="S18" s="12">
        <v>3850</v>
      </c>
      <c r="T18" s="12">
        <v>13935</v>
      </c>
      <c r="U18" s="12">
        <v>10600</v>
      </c>
      <c r="V18" s="12">
        <v>201730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780</v>
      </c>
      <c r="AC18" s="12">
        <v>320</v>
      </c>
      <c r="AD18" s="12">
        <v>0</v>
      </c>
      <c r="AE18" s="12">
        <v>180</v>
      </c>
      <c r="AF18" s="12">
        <v>60</v>
      </c>
      <c r="AG18" s="12">
        <v>56200</v>
      </c>
      <c r="AH18" s="12">
        <v>0</v>
      </c>
      <c r="AI18" s="8"/>
      <c r="AJ18" s="8"/>
      <c r="AK18" s="8"/>
      <c r="AL18" s="8"/>
    </row>
    <row r="19" spans="1:38" ht="15.5" thickTop="1" thickBot="1" x14ac:dyDescent="0.4">
      <c r="A19" s="2" t="s">
        <v>10</v>
      </c>
      <c r="B19" s="19">
        <v>208688</v>
      </c>
      <c r="C19" s="19">
        <v>160678</v>
      </c>
      <c r="D19" s="20">
        <v>0.76994364793375747</v>
      </c>
      <c r="E19" s="19">
        <v>802</v>
      </c>
      <c r="F19" s="19">
        <f t="shared" si="0"/>
        <v>59.862842892768079</v>
      </c>
      <c r="G19" s="19">
        <f t="shared" si="1"/>
        <v>260.20947630922694</v>
      </c>
      <c r="H19" s="14">
        <v>48010</v>
      </c>
      <c r="I19" s="12">
        <v>0</v>
      </c>
      <c r="J19" s="12">
        <v>15670</v>
      </c>
      <c r="K19" s="12">
        <v>0</v>
      </c>
      <c r="L19" s="12">
        <v>7280</v>
      </c>
      <c r="M19" s="12">
        <v>1770</v>
      </c>
      <c r="N19" s="12">
        <v>0</v>
      </c>
      <c r="O19" s="12">
        <v>22260</v>
      </c>
      <c r="P19" s="12">
        <v>34104</v>
      </c>
      <c r="Q19" s="12">
        <v>0</v>
      </c>
      <c r="R19" s="12">
        <v>0</v>
      </c>
      <c r="S19" s="12">
        <v>4440</v>
      </c>
      <c r="T19" s="12">
        <v>4305</v>
      </c>
      <c r="U19" s="12">
        <v>4240</v>
      </c>
      <c r="V19" s="12">
        <v>55480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239</v>
      </c>
      <c r="AC19" s="12">
        <v>240</v>
      </c>
      <c r="AD19" s="12">
        <v>0</v>
      </c>
      <c r="AE19" s="12">
        <v>80</v>
      </c>
      <c r="AF19" s="12">
        <v>300</v>
      </c>
      <c r="AG19" s="12">
        <v>10270</v>
      </c>
      <c r="AH19" s="12">
        <v>0</v>
      </c>
      <c r="AI19" s="8"/>
      <c r="AJ19" s="8"/>
      <c r="AK19" s="8"/>
      <c r="AL19" s="8"/>
    </row>
    <row r="20" spans="1:38" ht="15.5" thickTop="1" thickBot="1" x14ac:dyDescent="0.4">
      <c r="A20" s="2" t="s">
        <v>34</v>
      </c>
      <c r="B20" s="19">
        <v>451802</v>
      </c>
      <c r="C20" s="19">
        <v>365952</v>
      </c>
      <c r="D20" s="20">
        <v>0.80998313420480661</v>
      </c>
      <c r="E20" s="19">
        <v>1306</v>
      </c>
      <c r="F20" s="19">
        <f t="shared" si="0"/>
        <v>65.73506891271056</v>
      </c>
      <c r="G20" s="19">
        <f t="shared" si="1"/>
        <v>345.94333843797858</v>
      </c>
      <c r="H20" s="14">
        <v>85850</v>
      </c>
      <c r="I20" s="12">
        <v>32</v>
      </c>
      <c r="J20" s="12">
        <v>43678</v>
      </c>
      <c r="K20" s="12">
        <v>3218</v>
      </c>
      <c r="L20" s="12">
        <v>33790</v>
      </c>
      <c r="M20" s="12">
        <v>12376</v>
      </c>
      <c r="N20" s="12">
        <v>0</v>
      </c>
      <c r="O20" s="12">
        <v>40220</v>
      </c>
      <c r="P20" s="12">
        <v>56530</v>
      </c>
      <c r="Q20" s="12">
        <v>200</v>
      </c>
      <c r="R20" s="12">
        <v>0</v>
      </c>
      <c r="S20" s="12">
        <v>5350</v>
      </c>
      <c r="T20" s="12">
        <v>12432</v>
      </c>
      <c r="U20" s="12">
        <v>15506</v>
      </c>
      <c r="V20" s="12">
        <v>114520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536</v>
      </c>
      <c r="AC20" s="12">
        <v>744</v>
      </c>
      <c r="AD20" s="12">
        <v>0</v>
      </c>
      <c r="AE20" s="12">
        <v>20</v>
      </c>
      <c r="AF20" s="12">
        <v>880</v>
      </c>
      <c r="AG20" s="12">
        <v>25920</v>
      </c>
      <c r="AH20" s="12">
        <v>0</v>
      </c>
      <c r="AI20" s="8"/>
      <c r="AJ20" s="8"/>
      <c r="AK20" s="8"/>
      <c r="AL20" s="8"/>
    </row>
    <row r="21" spans="1:38" ht="15.5" thickTop="1" thickBot="1" x14ac:dyDescent="0.4">
      <c r="A21" s="2" t="s">
        <v>11</v>
      </c>
      <c r="B21" s="19">
        <v>280603</v>
      </c>
      <c r="C21" s="19">
        <v>226363</v>
      </c>
      <c r="D21" s="20">
        <v>0.8067019953457375</v>
      </c>
      <c r="E21" s="19">
        <v>1257</v>
      </c>
      <c r="F21" s="19">
        <f t="shared" si="0"/>
        <v>43.150357995226727</v>
      </c>
      <c r="G21" s="19">
        <f t="shared" si="1"/>
        <v>223.23229912490055</v>
      </c>
      <c r="H21" s="14">
        <v>54240</v>
      </c>
      <c r="I21" s="12">
        <v>5</v>
      </c>
      <c r="J21" s="12">
        <v>30800</v>
      </c>
      <c r="K21" s="12">
        <v>0</v>
      </c>
      <c r="L21" s="12">
        <v>10330</v>
      </c>
      <c r="M21" s="12">
        <v>580</v>
      </c>
      <c r="N21" s="12">
        <v>0</v>
      </c>
      <c r="O21" s="12">
        <v>44460</v>
      </c>
      <c r="P21" s="12">
        <v>34958</v>
      </c>
      <c r="Q21" s="12">
        <v>0</v>
      </c>
      <c r="R21" s="12">
        <v>0</v>
      </c>
      <c r="S21" s="12">
        <v>860</v>
      </c>
      <c r="T21" s="12">
        <v>7930</v>
      </c>
      <c r="U21" s="12">
        <v>2085</v>
      </c>
      <c r="V21" s="12">
        <v>70930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30</v>
      </c>
      <c r="AC21" s="12">
        <v>240</v>
      </c>
      <c r="AD21" s="12">
        <v>0</v>
      </c>
      <c r="AE21" s="12">
        <v>5</v>
      </c>
      <c r="AF21" s="12">
        <v>0</v>
      </c>
      <c r="AG21" s="12">
        <v>23150</v>
      </c>
      <c r="AH21" s="12">
        <v>0</v>
      </c>
      <c r="AI21" s="8"/>
      <c r="AJ21" s="8"/>
      <c r="AK21" s="8"/>
      <c r="AL21" s="8"/>
    </row>
    <row r="22" spans="1:38" ht="15.5" thickTop="1" thickBot="1" x14ac:dyDescent="0.4">
      <c r="A22" s="2" t="s">
        <v>12</v>
      </c>
      <c r="B22" s="19">
        <v>66700</v>
      </c>
      <c r="C22" s="19">
        <v>53080</v>
      </c>
      <c r="D22" s="20">
        <v>0.79580209895052478</v>
      </c>
      <c r="E22" s="19">
        <v>284</v>
      </c>
      <c r="F22" s="19">
        <f t="shared" si="0"/>
        <v>47.95774647887324</v>
      </c>
      <c r="G22" s="19">
        <f t="shared" si="1"/>
        <v>234.85915492957747</v>
      </c>
      <c r="H22" s="14">
        <v>13620</v>
      </c>
      <c r="I22" s="12">
        <v>0</v>
      </c>
      <c r="J22" s="12">
        <v>4810</v>
      </c>
      <c r="K22" s="12">
        <v>0</v>
      </c>
      <c r="L22" s="12">
        <v>0</v>
      </c>
      <c r="M22" s="12">
        <v>0</v>
      </c>
      <c r="N22" s="12">
        <v>0</v>
      </c>
      <c r="O22" s="12">
        <v>8180</v>
      </c>
      <c r="P22" s="12">
        <v>12610</v>
      </c>
      <c r="Q22" s="12">
        <v>0</v>
      </c>
      <c r="R22" s="12">
        <v>0</v>
      </c>
      <c r="S22" s="12">
        <v>0</v>
      </c>
      <c r="T22" s="12">
        <v>800</v>
      </c>
      <c r="U22" s="12">
        <v>0</v>
      </c>
      <c r="V22" s="12">
        <v>22900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3780</v>
      </c>
      <c r="AH22" s="12">
        <v>0</v>
      </c>
      <c r="AI22" s="8"/>
      <c r="AJ22" s="8"/>
      <c r="AK22" s="8"/>
      <c r="AL22" s="8"/>
    </row>
    <row r="23" spans="1:38" ht="15.5" thickTop="1" thickBot="1" x14ac:dyDescent="0.4">
      <c r="A23" s="2" t="s">
        <v>13</v>
      </c>
      <c r="B23" s="19">
        <v>410995</v>
      </c>
      <c r="C23" s="19">
        <v>331275</v>
      </c>
      <c r="D23" s="20">
        <v>0.80603170354870501</v>
      </c>
      <c r="E23" s="19">
        <v>1193</v>
      </c>
      <c r="F23" s="19">
        <f t="shared" si="0"/>
        <v>66.823134953897735</v>
      </c>
      <c r="G23" s="19">
        <f t="shared" si="1"/>
        <v>344.50544844928748</v>
      </c>
      <c r="H23" s="14">
        <v>79720</v>
      </c>
      <c r="I23" s="12">
        <v>15</v>
      </c>
      <c r="J23" s="12">
        <v>39560</v>
      </c>
      <c r="K23" s="12">
        <v>2380</v>
      </c>
      <c r="L23" s="12">
        <v>28940</v>
      </c>
      <c r="M23" s="12">
        <v>5680</v>
      </c>
      <c r="N23" s="12">
        <v>0</v>
      </c>
      <c r="O23" s="12">
        <v>40690</v>
      </c>
      <c r="P23" s="12">
        <v>47350</v>
      </c>
      <c r="Q23" s="12">
        <v>0</v>
      </c>
      <c r="R23" s="12">
        <v>0</v>
      </c>
      <c r="S23" s="12">
        <v>600</v>
      </c>
      <c r="T23" s="12">
        <v>9940</v>
      </c>
      <c r="U23" s="12">
        <v>13900</v>
      </c>
      <c r="V23" s="12">
        <v>115670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850</v>
      </c>
      <c r="AC23" s="12">
        <v>120</v>
      </c>
      <c r="AD23" s="12">
        <v>0</v>
      </c>
      <c r="AE23" s="12">
        <v>20</v>
      </c>
      <c r="AF23" s="12">
        <v>120</v>
      </c>
      <c r="AG23" s="12">
        <v>25440</v>
      </c>
      <c r="AH23" s="12">
        <v>0</v>
      </c>
      <c r="AI23" s="8"/>
      <c r="AJ23" s="8"/>
      <c r="AK23" s="8"/>
      <c r="AL23" s="8"/>
    </row>
    <row r="24" spans="1:38" ht="15.5" thickTop="1" thickBot="1" x14ac:dyDescent="0.4">
      <c r="A24" s="2" t="s">
        <v>14</v>
      </c>
      <c r="B24" s="19">
        <v>270050</v>
      </c>
      <c r="C24" s="19">
        <v>225400</v>
      </c>
      <c r="D24" s="20">
        <v>0.83466024810220329</v>
      </c>
      <c r="E24" s="19">
        <v>1181</v>
      </c>
      <c r="F24" s="19">
        <f t="shared" si="0"/>
        <v>37.806943268416596</v>
      </c>
      <c r="G24" s="19">
        <f t="shared" si="1"/>
        <v>228.66215071972906</v>
      </c>
      <c r="H24" s="14">
        <v>44650</v>
      </c>
      <c r="I24" s="12">
        <v>5</v>
      </c>
      <c r="J24" s="12">
        <v>32046</v>
      </c>
      <c r="K24" s="12">
        <v>1270</v>
      </c>
      <c r="L24" s="12">
        <v>16300</v>
      </c>
      <c r="M24" s="12">
        <v>8370</v>
      </c>
      <c r="N24" s="12">
        <v>0</v>
      </c>
      <c r="O24" s="12">
        <v>38395</v>
      </c>
      <c r="P24" s="12">
        <v>29500</v>
      </c>
      <c r="Q24" s="12">
        <v>760</v>
      </c>
      <c r="R24" s="12">
        <v>0</v>
      </c>
      <c r="S24" s="12">
        <v>5870</v>
      </c>
      <c r="T24" s="12">
        <v>4352</v>
      </c>
      <c r="U24" s="12">
        <v>11260</v>
      </c>
      <c r="V24" s="12">
        <v>65550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275</v>
      </c>
      <c r="AC24" s="12">
        <v>652</v>
      </c>
      <c r="AD24" s="12">
        <v>0</v>
      </c>
      <c r="AE24" s="12">
        <v>110</v>
      </c>
      <c r="AF24" s="12">
        <v>385</v>
      </c>
      <c r="AG24" s="12">
        <v>10300</v>
      </c>
      <c r="AH24" s="12">
        <v>0</v>
      </c>
      <c r="AI24" s="8"/>
      <c r="AJ24" s="8"/>
      <c r="AK24" s="8"/>
      <c r="AL24" s="8"/>
    </row>
    <row r="25" spans="1:38" ht="15.5" thickTop="1" thickBot="1" x14ac:dyDescent="0.4">
      <c r="A25" s="2" t="s">
        <v>35</v>
      </c>
      <c r="B25" s="19">
        <v>251350</v>
      </c>
      <c r="C25" s="19">
        <v>231540</v>
      </c>
      <c r="D25" s="20">
        <v>0.92118559777203102</v>
      </c>
      <c r="E25" s="19">
        <v>890</v>
      </c>
      <c r="F25" s="19">
        <f t="shared" si="0"/>
        <v>22.258426966292134</v>
      </c>
      <c r="G25" s="19">
        <f t="shared" si="1"/>
        <v>282.41573033707863</v>
      </c>
      <c r="H25" s="14">
        <v>19810</v>
      </c>
      <c r="I25" s="12">
        <v>0</v>
      </c>
      <c r="J25" s="12">
        <v>17760</v>
      </c>
      <c r="K25" s="12">
        <v>0</v>
      </c>
      <c r="L25" s="12">
        <v>29980</v>
      </c>
      <c r="M25" s="12">
        <v>0</v>
      </c>
      <c r="N25" s="12">
        <v>0</v>
      </c>
      <c r="O25" s="12">
        <v>15640</v>
      </c>
      <c r="P25" s="12">
        <v>30550</v>
      </c>
      <c r="Q25" s="12">
        <v>0</v>
      </c>
      <c r="R25" s="12">
        <v>0</v>
      </c>
      <c r="S25" s="12">
        <v>0</v>
      </c>
      <c r="T25" s="12">
        <v>3540</v>
      </c>
      <c r="U25" s="12">
        <v>21300</v>
      </c>
      <c r="V25" s="12">
        <v>82770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160</v>
      </c>
      <c r="AG25" s="12">
        <v>29840</v>
      </c>
      <c r="AH25" s="12">
        <v>0</v>
      </c>
      <c r="AI25" s="8"/>
      <c r="AJ25" s="8"/>
      <c r="AK25" s="8"/>
      <c r="AL25" s="8"/>
    </row>
    <row r="26" spans="1:38" ht="15.5" thickTop="1" thickBot="1" x14ac:dyDescent="0.4">
      <c r="A26" s="2" t="s">
        <v>15</v>
      </c>
      <c r="B26" s="19">
        <v>443813</v>
      </c>
      <c r="C26" s="19">
        <v>356193</v>
      </c>
      <c r="D26" s="20">
        <v>0.80257450773186012</v>
      </c>
      <c r="E26" s="19">
        <v>1348</v>
      </c>
      <c r="F26" s="19">
        <f t="shared" si="0"/>
        <v>65</v>
      </c>
      <c r="G26" s="19">
        <f t="shared" si="1"/>
        <v>329.23813056379822</v>
      </c>
      <c r="H26" s="14">
        <v>87620</v>
      </c>
      <c r="I26" s="12">
        <v>0</v>
      </c>
      <c r="J26" s="12">
        <v>50310</v>
      </c>
      <c r="K26" s="12">
        <v>0</v>
      </c>
      <c r="L26" s="12">
        <v>12900</v>
      </c>
      <c r="M26" s="12">
        <v>1340</v>
      </c>
      <c r="N26" s="12">
        <v>0</v>
      </c>
      <c r="O26" s="12">
        <v>53080</v>
      </c>
      <c r="P26" s="12">
        <v>46250</v>
      </c>
      <c r="Q26" s="12">
        <v>0</v>
      </c>
      <c r="R26" s="12">
        <v>0</v>
      </c>
      <c r="S26" s="12">
        <v>8090</v>
      </c>
      <c r="T26" s="12">
        <v>7335</v>
      </c>
      <c r="U26" s="12">
        <v>1855</v>
      </c>
      <c r="V26" s="12">
        <v>152200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108</v>
      </c>
      <c r="AC26" s="12">
        <v>380</v>
      </c>
      <c r="AD26" s="12">
        <v>0</v>
      </c>
      <c r="AE26" s="12">
        <v>195</v>
      </c>
      <c r="AF26" s="12">
        <v>0</v>
      </c>
      <c r="AG26" s="12">
        <v>22150</v>
      </c>
      <c r="AH26" s="12">
        <v>1340</v>
      </c>
      <c r="AI26" s="8"/>
      <c r="AJ26" s="8"/>
      <c r="AK26" s="8"/>
      <c r="AL26" s="8"/>
    </row>
    <row r="27" spans="1:38" ht="15.5" thickTop="1" thickBot="1" x14ac:dyDescent="0.4">
      <c r="A27" s="2" t="s">
        <v>16</v>
      </c>
      <c r="B27" s="19">
        <v>663361</v>
      </c>
      <c r="C27" s="19">
        <v>533251</v>
      </c>
      <c r="D27" s="20">
        <v>0.8038624519680837</v>
      </c>
      <c r="E27" s="19">
        <v>1468</v>
      </c>
      <c r="F27" s="19">
        <f t="shared" si="0"/>
        <v>88.630790190735695</v>
      </c>
      <c r="G27" s="19">
        <f t="shared" si="1"/>
        <v>451.88079019073569</v>
      </c>
      <c r="H27" s="14">
        <v>130110</v>
      </c>
      <c r="I27" s="12">
        <v>10</v>
      </c>
      <c r="J27" s="12">
        <v>53780</v>
      </c>
      <c r="K27" s="12">
        <v>0</v>
      </c>
      <c r="L27" s="12">
        <v>13110</v>
      </c>
      <c r="M27" s="12">
        <v>2025</v>
      </c>
      <c r="N27" s="12">
        <v>0</v>
      </c>
      <c r="O27" s="12">
        <v>53540</v>
      </c>
      <c r="P27" s="12">
        <v>58660</v>
      </c>
      <c r="Q27" s="12">
        <v>0</v>
      </c>
      <c r="R27" s="12">
        <v>0</v>
      </c>
      <c r="S27" s="12">
        <v>17860</v>
      </c>
      <c r="T27" s="12">
        <v>9315</v>
      </c>
      <c r="U27" s="12">
        <v>11350</v>
      </c>
      <c r="V27" s="12">
        <v>221510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1031</v>
      </c>
      <c r="AC27" s="12">
        <v>710</v>
      </c>
      <c r="AD27" s="12">
        <v>0</v>
      </c>
      <c r="AE27" s="12">
        <v>30</v>
      </c>
      <c r="AF27" s="12">
        <v>0</v>
      </c>
      <c r="AG27" s="12">
        <v>90320</v>
      </c>
      <c r="AH27" s="12">
        <v>0</v>
      </c>
      <c r="AI27" s="8"/>
      <c r="AJ27" s="8"/>
      <c r="AK27" s="8"/>
      <c r="AL27" s="8"/>
    </row>
    <row r="28" spans="1:38" ht="15.5" thickTop="1" thickBot="1" x14ac:dyDescent="0.4">
      <c r="A28" s="2" t="s">
        <v>17</v>
      </c>
      <c r="B28" s="19">
        <v>92978</v>
      </c>
      <c r="C28" s="19">
        <v>77398</v>
      </c>
      <c r="D28" s="20">
        <v>0.83243347888747876</v>
      </c>
      <c r="E28" s="19">
        <v>392</v>
      </c>
      <c r="F28" s="19">
        <f t="shared" si="0"/>
        <v>39.744897959183675</v>
      </c>
      <c r="G28" s="19">
        <f t="shared" si="1"/>
        <v>237.1887755102041</v>
      </c>
      <c r="H28" s="14">
        <v>15580</v>
      </c>
      <c r="I28" s="12">
        <v>0</v>
      </c>
      <c r="J28" s="12">
        <v>8541</v>
      </c>
      <c r="K28" s="12">
        <v>310</v>
      </c>
      <c r="L28" s="12">
        <v>6400</v>
      </c>
      <c r="M28" s="12">
        <v>840</v>
      </c>
      <c r="N28" s="12">
        <v>0</v>
      </c>
      <c r="O28" s="12">
        <v>12373</v>
      </c>
      <c r="P28" s="12">
        <v>10800</v>
      </c>
      <c r="Q28" s="12">
        <v>360</v>
      </c>
      <c r="R28" s="12">
        <v>0</v>
      </c>
      <c r="S28" s="12">
        <v>2520</v>
      </c>
      <c r="T28" s="12">
        <v>1090</v>
      </c>
      <c r="U28" s="12">
        <v>1920</v>
      </c>
      <c r="V28" s="12">
        <v>27260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15</v>
      </c>
      <c r="AC28" s="12">
        <v>259</v>
      </c>
      <c r="AD28" s="12">
        <v>0</v>
      </c>
      <c r="AE28" s="12">
        <v>0</v>
      </c>
      <c r="AF28" s="12">
        <v>30</v>
      </c>
      <c r="AG28" s="12">
        <v>4680</v>
      </c>
      <c r="AH28" s="12">
        <v>40</v>
      </c>
      <c r="AI28" s="8"/>
      <c r="AJ28" s="8"/>
      <c r="AK28" s="8"/>
      <c r="AL28" s="8"/>
    </row>
    <row r="29" spans="1:38" ht="15.5" thickTop="1" thickBot="1" x14ac:dyDescent="0.4">
      <c r="A29" s="2" t="s">
        <v>36</v>
      </c>
      <c r="B29" s="19">
        <v>1170984</v>
      </c>
      <c r="C29" s="19">
        <v>975914</v>
      </c>
      <c r="D29" s="20">
        <v>0.8334136077008738</v>
      </c>
      <c r="E29" s="19">
        <v>4013</v>
      </c>
      <c r="F29" s="19">
        <f t="shared" si="0"/>
        <v>48.609519063045106</v>
      </c>
      <c r="G29" s="19">
        <f t="shared" si="1"/>
        <v>291.79765761275854</v>
      </c>
      <c r="H29" s="14">
        <v>195070</v>
      </c>
      <c r="I29" s="12">
        <v>80</v>
      </c>
      <c r="J29" s="12">
        <v>156167</v>
      </c>
      <c r="K29" s="12">
        <v>9155</v>
      </c>
      <c r="L29" s="12">
        <v>85360</v>
      </c>
      <c r="M29" s="12">
        <v>30940</v>
      </c>
      <c r="N29" s="12">
        <v>0</v>
      </c>
      <c r="O29" s="12">
        <v>156880</v>
      </c>
      <c r="P29" s="12">
        <v>140070</v>
      </c>
      <c r="Q29" s="12">
        <v>4200</v>
      </c>
      <c r="R29" s="12">
        <v>0</v>
      </c>
      <c r="S29" s="12">
        <v>22230</v>
      </c>
      <c r="T29" s="12">
        <v>24917</v>
      </c>
      <c r="U29" s="12">
        <v>38765</v>
      </c>
      <c r="V29" s="12">
        <v>266270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1340</v>
      </c>
      <c r="AC29" s="12">
        <v>1860</v>
      </c>
      <c r="AD29" s="12">
        <v>0</v>
      </c>
      <c r="AE29" s="12">
        <v>0</v>
      </c>
      <c r="AF29" s="12">
        <v>2200</v>
      </c>
      <c r="AG29" s="12">
        <v>35480</v>
      </c>
      <c r="AH29" s="12">
        <v>0</v>
      </c>
      <c r="AI29" s="8"/>
      <c r="AJ29" s="8"/>
      <c r="AK29" s="8"/>
      <c r="AL29" s="8"/>
    </row>
    <row r="30" spans="1:38" ht="15.5" thickTop="1" thickBot="1" x14ac:dyDescent="0.4">
      <c r="A30" s="3" t="s">
        <v>18</v>
      </c>
      <c r="B30" s="19">
        <v>366188</v>
      </c>
      <c r="C30" s="19">
        <v>288068</v>
      </c>
      <c r="D30" s="20">
        <v>0.78666695795602271</v>
      </c>
      <c r="E30" s="19">
        <v>1153</v>
      </c>
      <c r="F30" s="19">
        <f t="shared" si="0"/>
        <v>67.753686036426714</v>
      </c>
      <c r="G30" s="19">
        <f t="shared" si="1"/>
        <v>317.59583694709454</v>
      </c>
      <c r="H30" s="14">
        <v>78120</v>
      </c>
      <c r="I30" s="12">
        <v>0</v>
      </c>
      <c r="J30" s="12">
        <v>31940</v>
      </c>
      <c r="K30" s="12">
        <v>0</v>
      </c>
      <c r="L30" s="12">
        <v>15510</v>
      </c>
      <c r="M30" s="12">
        <v>6630</v>
      </c>
      <c r="N30" s="12">
        <v>0</v>
      </c>
      <c r="O30" s="12">
        <v>39400</v>
      </c>
      <c r="P30" s="12">
        <v>39160</v>
      </c>
      <c r="Q30" s="12">
        <v>0</v>
      </c>
      <c r="R30" s="12">
        <v>0</v>
      </c>
      <c r="S30" s="12">
        <v>12760</v>
      </c>
      <c r="T30" s="12">
        <v>9740</v>
      </c>
      <c r="U30" s="12">
        <v>11860</v>
      </c>
      <c r="V30" s="12">
        <v>92950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288</v>
      </c>
      <c r="AC30" s="12">
        <v>840</v>
      </c>
      <c r="AD30" s="12">
        <v>0</v>
      </c>
      <c r="AE30" s="12">
        <v>240</v>
      </c>
      <c r="AF30" s="12">
        <v>1140</v>
      </c>
      <c r="AG30" s="12">
        <v>25610</v>
      </c>
      <c r="AH30" s="12">
        <v>0</v>
      </c>
      <c r="AI30" s="8"/>
      <c r="AJ30" s="8"/>
      <c r="AK30" s="8"/>
      <c r="AL30" s="8"/>
    </row>
    <row r="31" spans="1:38" ht="15.5" thickTop="1" thickBot="1" x14ac:dyDescent="0.4">
      <c r="A31" s="4" t="s">
        <v>19</v>
      </c>
      <c r="B31" s="19">
        <v>513878</v>
      </c>
      <c r="C31" s="19">
        <v>379978</v>
      </c>
      <c r="D31" s="20">
        <v>0.73943231661989794</v>
      </c>
      <c r="E31" s="19">
        <v>1572</v>
      </c>
      <c r="F31" s="19">
        <f t="shared" si="0"/>
        <v>85.178117048346053</v>
      </c>
      <c r="G31" s="19">
        <f t="shared" si="1"/>
        <v>326.89440203562339</v>
      </c>
      <c r="H31" s="14">
        <v>133900</v>
      </c>
      <c r="I31" s="12">
        <v>45</v>
      </c>
      <c r="J31" s="12">
        <v>62550</v>
      </c>
      <c r="K31" s="12">
        <v>0</v>
      </c>
      <c r="L31" s="12">
        <v>10230</v>
      </c>
      <c r="M31" s="12">
        <v>1700</v>
      </c>
      <c r="N31" s="12">
        <v>0</v>
      </c>
      <c r="O31" s="12">
        <v>56170</v>
      </c>
      <c r="P31" s="12">
        <v>51280</v>
      </c>
      <c r="Q31" s="12">
        <v>0</v>
      </c>
      <c r="R31" s="12">
        <v>0</v>
      </c>
      <c r="S31" s="12">
        <v>750</v>
      </c>
      <c r="T31" s="12">
        <v>9470</v>
      </c>
      <c r="U31" s="12">
        <v>5320</v>
      </c>
      <c r="V31" s="12">
        <v>160130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55</v>
      </c>
      <c r="AC31" s="12">
        <v>550</v>
      </c>
      <c r="AD31" s="12">
        <v>0</v>
      </c>
      <c r="AE31" s="12">
        <v>165</v>
      </c>
      <c r="AF31" s="12">
        <v>103</v>
      </c>
      <c r="AG31" s="12">
        <v>21460</v>
      </c>
      <c r="AH31" s="12">
        <v>0</v>
      </c>
      <c r="AI31" s="8"/>
      <c r="AJ31" s="8"/>
      <c r="AK31" s="8"/>
      <c r="AL31" s="8"/>
    </row>
    <row r="32" spans="1:38" ht="15.5" thickTop="1" thickBot="1" x14ac:dyDescent="0.4">
      <c r="A32" s="4" t="s">
        <v>20</v>
      </c>
      <c r="B32" s="19">
        <v>9438400.6899999995</v>
      </c>
      <c r="C32" s="19">
        <v>4009780.69</v>
      </c>
      <c r="D32" s="20">
        <v>0.42483687879964338</v>
      </c>
      <c r="E32" s="19">
        <v>18065</v>
      </c>
      <c r="F32" s="19">
        <f t="shared" si="0"/>
        <v>300.50484362026015</v>
      </c>
      <c r="G32" s="19">
        <f t="shared" si="1"/>
        <v>522.46890063659009</v>
      </c>
      <c r="H32" s="14">
        <v>5428620</v>
      </c>
      <c r="I32" s="12">
        <v>881</v>
      </c>
      <c r="J32" s="12">
        <v>1247555</v>
      </c>
      <c r="K32" s="12">
        <v>81925.69</v>
      </c>
      <c r="L32" s="12">
        <v>411090</v>
      </c>
      <c r="M32" s="12">
        <v>175680</v>
      </c>
      <c r="N32" s="12">
        <v>0</v>
      </c>
      <c r="O32" s="12">
        <v>491513</v>
      </c>
      <c r="P32" s="12">
        <v>547410</v>
      </c>
      <c r="Q32" s="12">
        <v>13390</v>
      </c>
      <c r="R32" s="12">
        <v>0</v>
      </c>
      <c r="S32" s="12">
        <v>179750</v>
      </c>
      <c r="T32" s="12">
        <v>112050</v>
      </c>
      <c r="U32" s="12">
        <v>193550</v>
      </c>
      <c r="V32" s="12">
        <v>389900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3520</v>
      </c>
      <c r="AC32" s="12">
        <v>4900</v>
      </c>
      <c r="AD32" s="12">
        <v>0</v>
      </c>
      <c r="AE32" s="12">
        <v>1830</v>
      </c>
      <c r="AF32" s="12">
        <v>10136</v>
      </c>
      <c r="AG32" s="12">
        <v>144700</v>
      </c>
      <c r="AH32" s="12">
        <v>0</v>
      </c>
      <c r="AI32" s="8"/>
      <c r="AJ32" s="8"/>
      <c r="AK32" s="8"/>
      <c r="AL32" s="8"/>
    </row>
    <row r="33" spans="1:34" ht="20.5" thickTop="1" thickBot="1" x14ac:dyDescent="0.4">
      <c r="A33" s="5"/>
      <c r="B33" s="19">
        <f>SUM(B3:B32)</f>
        <v>73229895.689999998</v>
      </c>
      <c r="C33" s="19">
        <f>SUM(C3:C32)</f>
        <v>37909015.689999998</v>
      </c>
      <c r="D33" s="20">
        <v>0.51767130531604333</v>
      </c>
      <c r="E33" s="19">
        <f>SUM(E3:E32)</f>
        <v>142547</v>
      </c>
      <c r="F33" s="19">
        <f>H33/E33</f>
        <v>247.78409927953587</v>
      </c>
      <c r="G33" s="19">
        <f t="shared" si="1"/>
        <v>513.72456586248745</v>
      </c>
      <c r="H33" s="14">
        <f>SUM(H3:H32)</f>
        <v>35320880</v>
      </c>
      <c r="I33" s="12">
        <f>SUM(I3:I32)</f>
        <v>4222</v>
      </c>
      <c r="J33" s="12">
        <f t="shared" ref="J33:AH33" si="2">SUM(J3:J32)</f>
        <v>8560706</v>
      </c>
      <c r="K33" s="12">
        <f t="shared" si="2"/>
        <v>291440.69</v>
      </c>
      <c r="L33" s="12">
        <f t="shared" si="2"/>
        <v>1925473</v>
      </c>
      <c r="M33" s="12">
        <f t="shared" si="2"/>
        <v>418030</v>
      </c>
      <c r="N33" s="12">
        <f t="shared" si="2"/>
        <v>164000</v>
      </c>
      <c r="O33" s="12">
        <f t="shared" si="2"/>
        <v>5105732</v>
      </c>
      <c r="P33" s="12">
        <f t="shared" si="2"/>
        <v>5538565</v>
      </c>
      <c r="Q33" s="12">
        <f t="shared" si="2"/>
        <v>250540</v>
      </c>
      <c r="R33" s="12">
        <f t="shared" si="2"/>
        <v>0</v>
      </c>
      <c r="S33" s="12">
        <f t="shared" si="2"/>
        <v>1621240</v>
      </c>
      <c r="T33" s="12">
        <f t="shared" si="2"/>
        <v>599952</v>
      </c>
      <c r="U33" s="12">
        <f t="shared" si="2"/>
        <v>919310</v>
      </c>
      <c r="V33" s="12">
        <f t="shared" si="2"/>
        <v>10397540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21745</v>
      </c>
      <c r="AC33" s="12">
        <f t="shared" si="2"/>
        <v>40641</v>
      </c>
      <c r="AD33" s="12">
        <f t="shared" si="2"/>
        <v>0</v>
      </c>
      <c r="AE33" s="12">
        <f t="shared" si="2"/>
        <v>16040</v>
      </c>
      <c r="AF33" s="12">
        <f t="shared" si="2"/>
        <v>42359</v>
      </c>
      <c r="AG33" s="12">
        <f t="shared" si="2"/>
        <v>1991480</v>
      </c>
      <c r="AH33" s="12">
        <f t="shared" si="2"/>
        <v>3071</v>
      </c>
    </row>
    <row r="34" spans="1:34" ht="15" thickTop="1" x14ac:dyDescent="0.35"/>
    <row r="36" spans="1:34" x14ac:dyDescent="0.35">
      <c r="A36" s="6" t="s">
        <v>64</v>
      </c>
    </row>
    <row r="37" spans="1:34" x14ac:dyDescent="0.35">
      <c r="E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35">
      <c r="E38" s="9"/>
    </row>
    <row r="39" spans="1:34" x14ac:dyDescent="0.35">
      <c r="E39" s="9"/>
    </row>
    <row r="40" spans="1:34" x14ac:dyDescent="0.35">
      <c r="E40" s="9"/>
    </row>
    <row r="41" spans="1:34" x14ac:dyDescent="0.35">
      <c r="B41" s="8"/>
      <c r="E41" s="9"/>
    </row>
    <row r="42" spans="1:34" x14ac:dyDescent="0.35">
      <c r="E42" s="9"/>
    </row>
    <row r="43" spans="1:34" x14ac:dyDescent="0.35">
      <c r="E43" s="9"/>
    </row>
    <row r="44" spans="1:34" x14ac:dyDescent="0.35">
      <c r="E44" s="9"/>
    </row>
    <row r="45" spans="1:34" x14ac:dyDescent="0.35">
      <c r="E45" s="9"/>
    </row>
    <row r="46" spans="1:34" x14ac:dyDescent="0.35">
      <c r="E46" s="9"/>
    </row>
    <row r="47" spans="1:34" x14ac:dyDescent="0.35">
      <c r="E47" s="9"/>
    </row>
    <row r="48" spans="1:34" x14ac:dyDescent="0.35">
      <c r="E48" s="9"/>
    </row>
    <row r="49" spans="5:5" x14ac:dyDescent="0.35">
      <c r="E49" s="9"/>
    </row>
    <row r="50" spans="5:5" x14ac:dyDescent="0.35">
      <c r="E50" s="9"/>
    </row>
    <row r="51" spans="5:5" x14ac:dyDescent="0.35">
      <c r="E51" s="9"/>
    </row>
    <row r="52" spans="5:5" x14ac:dyDescent="0.35">
      <c r="E52" s="9"/>
    </row>
    <row r="53" spans="5:5" x14ac:dyDescent="0.35">
      <c r="E53" s="9"/>
    </row>
    <row r="54" spans="5:5" x14ac:dyDescent="0.35">
      <c r="E54" s="9"/>
    </row>
    <row r="55" spans="5:5" x14ac:dyDescent="0.35">
      <c r="E55" s="9"/>
    </row>
    <row r="56" spans="5:5" x14ac:dyDescent="0.35">
      <c r="E56" s="9"/>
    </row>
    <row r="57" spans="5:5" x14ac:dyDescent="0.35">
      <c r="E57" s="9"/>
    </row>
    <row r="58" spans="5:5" x14ac:dyDescent="0.35">
      <c r="E58" s="9"/>
    </row>
    <row r="59" spans="5:5" x14ac:dyDescent="0.35">
      <c r="E59" s="9"/>
    </row>
    <row r="60" spans="5:5" x14ac:dyDescent="0.35">
      <c r="E60" s="9"/>
    </row>
    <row r="61" spans="5:5" x14ac:dyDescent="0.35">
      <c r="E61" s="9"/>
    </row>
    <row r="62" spans="5:5" x14ac:dyDescent="0.35">
      <c r="E62" s="9"/>
    </row>
    <row r="63" spans="5:5" x14ac:dyDescent="0.35">
      <c r="E63" s="9"/>
    </row>
    <row r="64" spans="5:5" x14ac:dyDescent="0.35">
      <c r="E64" s="9"/>
    </row>
    <row r="65" spans="5:5" x14ac:dyDescent="0.35">
      <c r="E65" s="9"/>
    </row>
    <row r="66" spans="5:5" x14ac:dyDescent="0.35">
      <c r="E66" s="9"/>
    </row>
    <row r="67" spans="5:5" x14ac:dyDescent="0.35">
      <c r="E67" s="9"/>
    </row>
    <row r="68" spans="5:5" x14ac:dyDescent="0.35">
      <c r="E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Moriggia</dc:creator>
  <cp:lastModifiedBy>Gianluca Galati</cp:lastModifiedBy>
  <cp:lastPrinted>2024-03-12T08:13:22Z</cp:lastPrinted>
  <dcterms:created xsi:type="dcterms:W3CDTF">2015-06-05T18:19:34Z</dcterms:created>
  <dcterms:modified xsi:type="dcterms:W3CDTF">2024-05-14T12:12:22Z</dcterms:modified>
</cp:coreProperties>
</file>