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NUOVO SERVER S\CARTELLE PERSONALI\PAOLETTI\DIEGO\SITO INTERNET\RD\2022\PRIMO TRIMESTRE 2022\"/>
    </mc:Choice>
  </mc:AlternateContent>
  <xr:revisionPtr revIDLastSave="0" documentId="13_ncr:1_{63EABEF8-E850-4C6F-BC03-E02DB64E0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mo trimestre 2022" sheetId="2" r:id="rId1"/>
  </sheets>
  <externalReferences>
    <externalReference r:id="rId2"/>
  </externalReferences>
  <definedNames>
    <definedName name="_xlnm._FilterDatabase" localSheetId="0" hidden="1">'primo trimestre 2022'!$A$1:$Z$1</definedName>
    <definedName name="DONATELLA">[1]PREMIO!#REF!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2" l="1"/>
  <c r="J3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" i="2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  <c r="H33" i="2" l="1"/>
  <c r="C33" i="2"/>
  <c r="B3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I33" i="2"/>
  <c r="Z33" i="2" l="1"/>
  <c r="E33" i="2"/>
  <c r="G33" i="2" l="1"/>
  <c r="F33" i="2"/>
</calcChain>
</file>

<file path=xl/sharedStrings.xml><?xml version="1.0" encoding="utf-8"?>
<sst xmlns="http://schemas.openxmlformats.org/spreadsheetml/2006/main" count="82" uniqueCount="58">
  <si>
    <t xml:space="preserve">Rifiuti totali 
Kg </t>
  </si>
  <si>
    <t xml:space="preserve">Rifiuti differenziati 
Kg </t>
  </si>
  <si>
    <t>abitanti</t>
  </si>
  <si>
    <t>COMUNE</t>
  </si>
  <si>
    <t>ALESSANDRIA</t>
  </si>
  <si>
    <t>ALTAVILLA MONFERRATO</t>
  </si>
  <si>
    <t>BASSIGNANA</t>
  </si>
  <si>
    <t>BERGAMASCO</t>
  </si>
  <si>
    <t>BORGORATTO ALESSANDRINO</t>
  </si>
  <si>
    <t>BOSCO MARENGO</t>
  </si>
  <si>
    <t>CARENTINO</t>
  </si>
  <si>
    <t>CASAL CERMELLI</t>
  </si>
  <si>
    <t>CASTELLETTO MONFERRATO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</si>
  <si>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</si>
  <si>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</si>
  <si>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</si>
  <si>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</si>
  <si>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</si>
  <si>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</si>
  <si>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</si>
  <si>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</si>
  <si>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</si>
  <si>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</si>
  <si>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</si>
  <si>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PIETRA MARAZZI</t>
  </si>
  <si>
    <t>QUARGNENTO</t>
  </si>
  <si>
    <t>QUATTORDIO</t>
  </si>
  <si>
    <t>RIVARONE</t>
  </si>
  <si>
    <t>SAN SALVATORE MONFERRATO</t>
  </si>
  <si>
    <t>SEZZADIO</t>
  </si>
  <si>
    <t>SOLERO</t>
  </si>
  <si>
    <t>VALENZA</t>
  </si>
  <si>
    <t>CASTELNUOVO BORMIDA</t>
  </si>
  <si>
    <t>% raccolta
 differenziata</t>
  </si>
  <si>
    <t>Kg rifiuti indiff.
 pro capite</t>
  </si>
  <si>
    <t>Kg rifiuti totali 
pro capite</t>
  </si>
  <si>
    <t>Carta 
kg</t>
  </si>
  <si>
    <t>Plastica 
kg</t>
  </si>
  <si>
    <t>LU E CUCCARO MONFERRATO</t>
  </si>
  <si>
    <t>Indifferenziato 
kg</t>
  </si>
  <si>
    <t>Vetro              kg</t>
  </si>
  <si>
    <t>Organico                    kg</t>
  </si>
  <si>
    <t>Spazzamento               kg</t>
  </si>
  <si>
    <t>Ingombranti                              kg</t>
  </si>
  <si>
    <t>Verde                             kg</t>
  </si>
  <si>
    <t>Legno                            kg</t>
  </si>
  <si>
    <t>Raee                              kg</t>
  </si>
  <si>
    <t xml:space="preserve">Metallo                               kg </t>
  </si>
  <si>
    <t>Pneumatici                             kg</t>
  </si>
  <si>
    <t>Medicinali                        kg</t>
  </si>
  <si>
    <t>Pile                         kg</t>
  </si>
  <si>
    <t>Olio vegetale                              kg</t>
  </si>
  <si>
    <t>Altri rifiuti per 
la differenziata                              kg</t>
  </si>
  <si>
    <t>Inerti                        kg</t>
  </si>
  <si>
    <t>Fraz. Neutra                            Kg</t>
  </si>
  <si>
    <t>Totale                                  kg</t>
  </si>
  <si>
    <t>periodo 2022 ----&gt;</t>
  </si>
  <si>
    <t>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</si>
</sst>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3"/>
    <xf numFmtId="0" fontId="2" fillId="0" borderId="0" xfId="1"/>
    <xf numFmtId="0" fontId="1" fillId="0" borderId="0" xfId="0" applyFont="1"/>
    <xf numFmtId="2" fontId="0" fillId="0" borderId="0" xfId="4" applyNumberFormat="1" applyFont="1"/>
    <xf numFmtId="0" fontId="4" fillId="2" borderId="1" xfId="5" applyFill="1" applyAlignment="1">
      <alignment horizontal="left" vertical="center" wrapText="1"/>
    </xf>
    <xf numFmtId="0" fontId="4" fillId="0" borderId="1" xfId="5" applyFill="1" applyAlignment="1">
      <alignment horizontal="left" vertical="center" wrapText="1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6" fillId="3" borderId="1" xfId="5" applyNumberFormat="1" applyFont="1" applyFill="1" applyAlignment="1">
      <alignment horizontal="center" vertical="center" wrapText="1"/>
    </xf>
    <xf numFmtId="0" fontId="6" fillId="5" borderId="1" xfId="5" applyFont="1" applyFill="1" applyAlignment="1">
      <alignment horizontal="center" vertical="center" wrapText="1"/>
    </xf>
    <xf numFmtId="0" fontId="6" fillId="4" borderId="1" xfId="5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6" fillId="0" borderId="1" xfId="5" applyNumberFormat="1" applyFont="1" applyFill="1" applyAlignment="1">
      <alignment horizontal="center" vertical="center" wrapText="1"/>
    </xf>
    <xf numFmtId="3" fontId="4" fillId="4" borderId="1" xfId="5" applyNumberFormat="1" applyFill="1" applyAlignment="1">
      <alignment vertical="center"/>
    </xf>
    <xf numFmtId="3" fontId="4" fillId="5" borderId="1" xfId="5" applyNumberFormat="1" applyFill="1" applyAlignment="1">
      <alignment vertical="center"/>
    </xf>
    <xf numFmtId="10" fontId="6" fillId="3" borderId="1" xfId="5" applyNumberFormat="1" applyFont="1" applyFill="1" applyAlignment="1">
      <alignment horizontal="center" vertical="center" wrapText="1"/>
    </xf>
    <xf numFmtId="10" fontId="4" fillId="3" borderId="1" xfId="6" applyNumberFormat="1" applyFont="1" applyFill="1" applyBorder="1" applyAlignment="1">
      <alignment horizontal="center" vertical="center"/>
    </xf>
    <xf numFmtId="10" fontId="0" fillId="0" borderId="0" xfId="0" applyNumberFormat="1"/>
    <xf numFmtId="3" fontId="0" fillId="0" borderId="0" xfId="0" applyNumberFormat="1"/>
    <xf numFmtId="17" fontId="6" fillId="0" borderId="1" xfId="5" applyNumberFormat="1" applyFont="1" applyFill="1" applyAlignment="1">
      <alignment horizontal="right" vertical="center" wrapText="1"/>
    </xf>
    <xf numFmtId="3" fontId="6" fillId="0" borderId="1" xfId="5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7">
    <cellStyle name="Migliaia" xfId="4" builtinId="3"/>
    <cellStyle name="Migliaia [0] 2" xfId="2" xr:uid="{00000000-0005-0000-0000-000001000000}"/>
    <cellStyle name="Normale" xfId="0" builtinId="0"/>
    <cellStyle name="Normale 2" xfId="1" xr:uid="{00000000-0005-0000-0000-000003000000}"/>
    <cellStyle name="Normale 3 2" xfId="3" xr:uid="{00000000-0005-0000-0000-000004000000}"/>
    <cellStyle name="Percentuale" xfId="6" builtinId="5"/>
    <cellStyle name="Titolo 1" xfId="5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\Archivi_Vari\Documents%20and%20Settings\dfinotello\Impostazioni%20locali\Temporary%20Internet%20Files\OLK58\Documenti\ALLEG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O"/>
      <sheetName val="PREMIO (2)"/>
      <sheetName val="PREMIO2003"/>
      <sheetName val="ALL200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zoomScale="59" zoomScaleNormal="59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D33" sqref="D33"/>
    </sheetView>
  </sheetViews>
  <sheetFormatPr defaultColWidth="46" defaultRowHeight="15" x14ac:dyDescent="0.25"/>
  <cols>
    <col min="1" max="1" width="45.7109375" style="2" bestFit="1" customWidth="1"/>
    <col min="2" max="2" width="24.85546875" bestFit="1" customWidth="1"/>
    <col min="3" max="3" width="33.140625" bestFit="1" customWidth="1"/>
    <col min="4" max="4" width="26" style="19" bestFit="1" customWidth="1"/>
    <col min="5" max="5" width="19" bestFit="1" customWidth="1"/>
    <col min="6" max="6" width="28.28515625" bestFit="1" customWidth="1"/>
    <col min="7" max="7" width="27.7109375" style="4" bestFit="1" customWidth="1"/>
    <col min="8" max="8" width="31.5703125" bestFit="1" customWidth="1"/>
    <col min="9" max="9" width="16.5703125" bestFit="1" customWidth="1"/>
    <col min="10" max="10" width="20" bestFit="1" customWidth="1"/>
    <col min="11" max="11" width="20.7109375" bestFit="1" customWidth="1"/>
    <col min="12" max="12" width="24.85546875" bestFit="1" customWidth="1"/>
    <col min="13" max="13" width="30.140625" bestFit="1" customWidth="1"/>
    <col min="14" max="14" width="28.28515625" bestFit="1" customWidth="1"/>
    <col min="15" max="15" width="20.42578125" bestFit="1" customWidth="1"/>
    <col min="16" max="16" width="21" bestFit="1" customWidth="1"/>
    <col min="17" max="17" width="19.7109375" bestFit="1" customWidth="1"/>
    <col min="18" max="18" width="22.85546875" bestFit="1" customWidth="1"/>
    <col min="19" max="19" width="27.5703125" bestFit="1" customWidth="1"/>
    <col min="20" max="20" width="26.28515625" bestFit="1" customWidth="1"/>
    <col min="21" max="21" width="18.28515625" bestFit="1" customWidth="1"/>
    <col min="22" max="22" width="30.140625" bestFit="1" customWidth="1"/>
    <col min="23" max="23" width="31.5703125" bestFit="1" customWidth="1"/>
    <col min="24" max="24" width="19.28515625" bestFit="1" customWidth="1"/>
    <col min="25" max="25" width="28.28515625" bestFit="1" customWidth="1"/>
    <col min="26" max="26" width="21.42578125" bestFit="1" customWidth="1"/>
  </cols>
  <sheetData>
    <row r="1" spans="1:27" s="13" customFormat="1" ht="63.75" thickBot="1" x14ac:dyDescent="0.3">
      <c r="A1" s="14" t="s">
        <v>3</v>
      </c>
      <c r="B1" s="10" t="s">
        <v>0</v>
      </c>
      <c r="C1" s="10" t="s">
        <v>1</v>
      </c>
      <c r="D1" s="17" t="s">
        <v>33</v>
      </c>
      <c r="E1" s="10" t="s">
        <v>2</v>
      </c>
      <c r="F1" s="10" t="s">
        <v>34</v>
      </c>
      <c r="G1" s="10" t="s">
        <v>35</v>
      </c>
      <c r="H1" s="12" t="s">
        <v>39</v>
      </c>
      <c r="I1" s="11" t="s">
        <v>36</v>
      </c>
      <c r="J1" s="11" t="s">
        <v>37</v>
      </c>
      <c r="K1" s="11" t="s">
        <v>40</v>
      </c>
      <c r="L1" s="11" t="s">
        <v>41</v>
      </c>
      <c r="M1" s="11" t="s">
        <v>42</v>
      </c>
      <c r="N1" s="11" t="s">
        <v>43</v>
      </c>
      <c r="O1" s="11" t="s">
        <v>44</v>
      </c>
      <c r="P1" s="11" t="s">
        <v>45</v>
      </c>
      <c r="Q1" s="11" t="s">
        <v>46</v>
      </c>
      <c r="R1" s="11" t="s">
        <v>47</v>
      </c>
      <c r="S1" s="11" t="s">
        <v>48</v>
      </c>
      <c r="T1" s="11" t="s">
        <v>49</v>
      </c>
      <c r="U1" s="11" t="s">
        <v>50</v>
      </c>
      <c r="V1" s="11" t="s">
        <v>51</v>
      </c>
      <c r="W1" s="11" t="s">
        <v>52</v>
      </c>
      <c r="X1" s="11" t="s">
        <v>53</v>
      </c>
      <c r="Y1" s="11" t="s">
        <v>54</v>
      </c>
      <c r="Z1" s="11" t="s">
        <v>55</v>
      </c>
    </row>
    <row r="2" spans="1:27" s="23" customFormat="1" ht="22.5" customHeight="1" thickTop="1" thickBot="1" x14ac:dyDescent="0.3">
      <c r="A2" s="21" t="s">
        <v>56</v>
      </c>
      <c r="B2" s="22" t="s">
        <v>57</v>
      </c>
      <c r="C2" s="22" t="s">
        <v>57</v>
      </c>
      <c r="D2" s="22" t="s">
        <v>57</v>
      </c>
      <c r="E2" s="22" t="s">
        <v>57</v>
      </c>
      <c r="F2" s="22" t="s">
        <v>57</v>
      </c>
      <c r="G2" s="22" t="s">
        <v>57</v>
      </c>
      <c r="H2" s="22" t="s">
        <v>57</v>
      </c>
      <c r="I2" s="22" t="s">
        <v>57</v>
      </c>
      <c r="J2" s="22" t="s">
        <v>57</v>
      </c>
      <c r="K2" s="22" t="s">
        <v>57</v>
      </c>
      <c r="L2" s="22" t="s">
        <v>57</v>
      </c>
      <c r="M2" s="22" t="s">
        <v>57</v>
      </c>
      <c r="N2" s="22" t="s">
        <v>57</v>
      </c>
      <c r="O2" s="22" t="s">
        <v>57</v>
      </c>
      <c r="P2" s="22" t="s">
        <v>57</v>
      </c>
      <c r="Q2" s="22" t="s">
        <v>57</v>
      </c>
      <c r="R2" s="22" t="s">
        <v>57</v>
      </c>
      <c r="S2" s="22" t="s">
        <v>57</v>
      </c>
      <c r="T2" s="22" t="s">
        <v>57</v>
      </c>
      <c r="U2" s="22" t="s">
        <v>57</v>
      </c>
      <c r="V2" s="22" t="s">
        <v>57</v>
      </c>
      <c r="W2" s="22" t="s">
        <v>57</v>
      </c>
      <c r="X2" s="22" t="s">
        <v>57</v>
      </c>
      <c r="Y2" s="22" t="s">
        <v>57</v>
      </c>
      <c r="Z2" s="22" t="s">
        <v>57</v>
      </c>
    </row>
    <row r="3" spans="1:27" ht="35.1" customHeight="1" thickTop="1" thickBot="1" x14ac:dyDescent="0.3">
      <c r="A3" s="5" t="s">
        <v>4</v>
      </c>
      <c r="B3" s="7">
        <v>11488394</v>
      </c>
      <c r="C3" s="7">
        <v>5002904</v>
      </c>
      <c r="D3" s="18">
        <f>C3/B3</f>
        <v>0.43547461899374273</v>
      </c>
      <c r="E3" s="8">
        <v>92876</v>
      </c>
      <c r="F3" s="7">
        <f>H3/E3</f>
        <v>69.829557689822991</v>
      </c>
      <c r="G3" s="9">
        <f>(B3/E3)</f>
        <v>123.69604634135837</v>
      </c>
      <c r="H3" s="15">
        <v>6485490</v>
      </c>
      <c r="I3" s="16">
        <v>1103130</v>
      </c>
      <c r="J3" s="16">
        <v>715670</v>
      </c>
      <c r="K3" s="16">
        <v>836256</v>
      </c>
      <c r="L3" s="16">
        <v>1236030</v>
      </c>
      <c r="M3" s="16">
        <v>308120</v>
      </c>
      <c r="N3" s="16">
        <v>229320</v>
      </c>
      <c r="O3" s="16">
        <v>136060</v>
      </c>
      <c r="P3" s="16">
        <v>154740</v>
      </c>
      <c r="Q3" s="16">
        <v>75017</v>
      </c>
      <c r="R3" s="16">
        <v>15840</v>
      </c>
      <c r="S3" s="16">
        <v>4920</v>
      </c>
      <c r="T3" s="16">
        <v>2240</v>
      </c>
      <c r="U3" s="16">
        <v>5290</v>
      </c>
      <c r="V3" s="16">
        <v>611</v>
      </c>
      <c r="W3" s="16">
        <v>61860</v>
      </c>
      <c r="X3" s="16">
        <v>117800</v>
      </c>
      <c r="Y3" s="16">
        <v>5020</v>
      </c>
      <c r="Z3" s="16">
        <f>SUM(H3:Y3)</f>
        <v>11493414</v>
      </c>
    </row>
    <row r="4" spans="1:27" ht="35.1" customHeight="1" thickTop="1" thickBot="1" x14ac:dyDescent="0.3">
      <c r="A4" s="5" t="s">
        <v>5</v>
      </c>
      <c r="B4" s="7">
        <v>38647</v>
      </c>
      <c r="C4" s="7">
        <v>29357</v>
      </c>
      <c r="D4" s="18">
        <f t="shared" ref="D4:D33" si="0">C4/B4</f>
        <v>0.75961911661965997</v>
      </c>
      <c r="E4" s="8">
        <v>423</v>
      </c>
      <c r="F4" s="7">
        <f t="shared" ref="F4:F32" si="1">H4/E4</f>
        <v>21.962174940898347</v>
      </c>
      <c r="G4" s="9">
        <f t="shared" ref="G4:G33" si="2">(B4/E4)</f>
        <v>91.364066193853432</v>
      </c>
      <c r="H4" s="15">
        <v>9290</v>
      </c>
      <c r="I4" s="16">
        <v>3830</v>
      </c>
      <c r="J4" s="16">
        <v>5250</v>
      </c>
      <c r="K4" s="16">
        <v>4318</v>
      </c>
      <c r="L4" s="16">
        <v>10300</v>
      </c>
      <c r="M4" s="16">
        <v>0</v>
      </c>
      <c r="N4" s="16">
        <v>4560</v>
      </c>
      <c r="O4" s="16">
        <v>20</v>
      </c>
      <c r="P4" s="16">
        <v>0</v>
      </c>
      <c r="Q4" s="16">
        <v>714</v>
      </c>
      <c r="R4" s="16">
        <v>25</v>
      </c>
      <c r="S4" s="16">
        <v>0</v>
      </c>
      <c r="T4" s="16">
        <v>60</v>
      </c>
      <c r="U4" s="16">
        <v>0</v>
      </c>
      <c r="V4" s="16">
        <v>0</v>
      </c>
      <c r="W4" s="16">
        <v>280</v>
      </c>
      <c r="X4" s="16">
        <v>0</v>
      </c>
      <c r="Y4" s="16">
        <v>0</v>
      </c>
      <c r="Z4" s="16">
        <f t="shared" ref="Z4:Z32" si="3">SUM(H4:Y4)</f>
        <v>38647</v>
      </c>
    </row>
    <row r="5" spans="1:27" ht="35.1" customHeight="1" thickTop="1" thickBot="1" x14ac:dyDescent="0.3">
      <c r="A5" s="5" t="s">
        <v>6</v>
      </c>
      <c r="B5" s="7">
        <v>134047</v>
      </c>
      <c r="C5" s="7">
        <v>109437</v>
      </c>
      <c r="D5" s="18">
        <f t="shared" si="0"/>
        <v>0.81640767790401869</v>
      </c>
      <c r="E5" s="8">
        <v>1643</v>
      </c>
      <c r="F5" s="7">
        <f t="shared" si="1"/>
        <v>14.978697504564821</v>
      </c>
      <c r="G5" s="9">
        <f t="shared" si="2"/>
        <v>81.586731588557512</v>
      </c>
      <c r="H5" s="15">
        <v>24610</v>
      </c>
      <c r="I5" s="16">
        <v>13804</v>
      </c>
      <c r="J5" s="16">
        <v>13911</v>
      </c>
      <c r="K5" s="16">
        <v>9900</v>
      </c>
      <c r="L5" s="16">
        <v>20640</v>
      </c>
      <c r="M5" s="16">
        <v>0</v>
      </c>
      <c r="N5" s="16">
        <v>5720</v>
      </c>
      <c r="O5" s="16">
        <v>14720</v>
      </c>
      <c r="P5" s="16">
        <v>10780</v>
      </c>
      <c r="Q5" s="16">
        <v>1622</v>
      </c>
      <c r="R5" s="16">
        <v>5010</v>
      </c>
      <c r="S5" s="16">
        <v>840</v>
      </c>
      <c r="T5" s="16">
        <v>80</v>
      </c>
      <c r="U5" s="16">
        <v>300</v>
      </c>
      <c r="V5" s="16">
        <v>0</v>
      </c>
      <c r="W5" s="16">
        <v>1020</v>
      </c>
      <c r="X5" s="16">
        <v>11090</v>
      </c>
      <c r="Y5" s="16">
        <v>0</v>
      </c>
      <c r="Z5" s="16">
        <f t="shared" si="3"/>
        <v>134047</v>
      </c>
    </row>
    <row r="6" spans="1:27" ht="35.1" customHeight="1" thickTop="1" thickBot="1" x14ac:dyDescent="0.3">
      <c r="A6" s="5" t="s">
        <v>7</v>
      </c>
      <c r="B6" s="7">
        <v>68870</v>
      </c>
      <c r="C6" s="7">
        <v>59130</v>
      </c>
      <c r="D6" s="18">
        <f t="shared" si="0"/>
        <v>0.85857412516335119</v>
      </c>
      <c r="E6" s="8">
        <v>711</v>
      </c>
      <c r="F6" s="7">
        <f t="shared" si="1"/>
        <v>13.699015471167369</v>
      </c>
      <c r="G6" s="9">
        <f t="shared" si="2"/>
        <v>96.863572433192687</v>
      </c>
      <c r="H6" s="15">
        <v>9740</v>
      </c>
      <c r="I6" s="16">
        <v>6100</v>
      </c>
      <c r="J6" s="16">
        <v>10250</v>
      </c>
      <c r="K6" s="16">
        <v>7600</v>
      </c>
      <c r="L6" s="16">
        <v>9820</v>
      </c>
      <c r="M6" s="16">
        <v>0</v>
      </c>
      <c r="N6" s="16">
        <v>6440</v>
      </c>
      <c r="O6" s="16">
        <v>11700</v>
      </c>
      <c r="P6" s="16">
        <v>6120</v>
      </c>
      <c r="Q6" s="16">
        <v>1040</v>
      </c>
      <c r="R6" s="16">
        <v>0</v>
      </c>
      <c r="S6" s="16">
        <v>0</v>
      </c>
      <c r="T6" s="16">
        <v>20</v>
      </c>
      <c r="U6" s="16">
        <v>0</v>
      </c>
      <c r="V6" s="16">
        <v>0</v>
      </c>
      <c r="W6" s="16">
        <v>40</v>
      </c>
      <c r="X6" s="16">
        <v>0</v>
      </c>
      <c r="Y6" s="16">
        <v>0</v>
      </c>
      <c r="Z6" s="16">
        <f t="shared" si="3"/>
        <v>68870</v>
      </c>
    </row>
    <row r="7" spans="1:27" ht="35.1" customHeight="1" thickTop="1" thickBot="1" x14ac:dyDescent="0.3">
      <c r="A7" s="6" t="s">
        <v>8</v>
      </c>
      <c r="B7" s="7">
        <v>49886</v>
      </c>
      <c r="C7" s="7">
        <v>38566</v>
      </c>
      <c r="D7" s="18">
        <f t="shared" si="0"/>
        <v>0.77308262839273545</v>
      </c>
      <c r="E7" s="8">
        <v>557</v>
      </c>
      <c r="F7" s="7">
        <f t="shared" si="1"/>
        <v>20.323159784560143</v>
      </c>
      <c r="G7" s="9">
        <f t="shared" si="2"/>
        <v>89.561938958707358</v>
      </c>
      <c r="H7" s="15">
        <v>11320</v>
      </c>
      <c r="I7" s="16">
        <v>5160</v>
      </c>
      <c r="J7" s="16">
        <v>9870</v>
      </c>
      <c r="K7" s="16">
        <v>5896</v>
      </c>
      <c r="L7" s="16">
        <v>11490</v>
      </c>
      <c r="M7" s="16">
        <v>0</v>
      </c>
      <c r="N7" s="16">
        <v>4600</v>
      </c>
      <c r="O7" s="16">
        <v>130</v>
      </c>
      <c r="P7" s="16">
        <v>500</v>
      </c>
      <c r="Q7" s="16">
        <v>820</v>
      </c>
      <c r="R7" s="16">
        <v>40</v>
      </c>
      <c r="S7" s="16">
        <v>0</v>
      </c>
      <c r="T7" s="16">
        <v>20</v>
      </c>
      <c r="U7" s="16">
        <v>40</v>
      </c>
      <c r="V7" s="16">
        <v>0</v>
      </c>
      <c r="W7" s="16">
        <v>0</v>
      </c>
      <c r="X7" s="16">
        <v>0</v>
      </c>
      <c r="Y7" s="16">
        <v>0</v>
      </c>
      <c r="Z7" s="16">
        <f t="shared" si="3"/>
        <v>49886</v>
      </c>
    </row>
    <row r="8" spans="1:27" ht="35.1" customHeight="1" thickTop="1" thickBot="1" x14ac:dyDescent="0.3">
      <c r="A8" s="6" t="s">
        <v>9</v>
      </c>
      <c r="B8" s="7">
        <v>225307</v>
      </c>
      <c r="C8" s="7">
        <v>179647</v>
      </c>
      <c r="D8" s="18">
        <f t="shared" si="0"/>
        <v>0.79734318063797394</v>
      </c>
      <c r="E8" s="8">
        <v>2306</v>
      </c>
      <c r="F8" s="7">
        <f t="shared" si="1"/>
        <v>19.800520381613183</v>
      </c>
      <c r="G8" s="9">
        <f t="shared" si="2"/>
        <v>97.704683434518643</v>
      </c>
      <c r="H8" s="15">
        <v>45660</v>
      </c>
      <c r="I8" s="16">
        <v>26250</v>
      </c>
      <c r="J8" s="16">
        <v>40780</v>
      </c>
      <c r="K8" s="16">
        <v>22625</v>
      </c>
      <c r="L8" s="16">
        <v>48800</v>
      </c>
      <c r="M8" s="16">
        <v>3620</v>
      </c>
      <c r="N8" s="16">
        <v>15170</v>
      </c>
      <c r="O8" s="16">
        <v>5030</v>
      </c>
      <c r="P8" s="16">
        <v>9120</v>
      </c>
      <c r="Q8" s="16">
        <v>2453</v>
      </c>
      <c r="R8" s="16">
        <v>3219</v>
      </c>
      <c r="S8" s="16">
        <v>0</v>
      </c>
      <c r="T8" s="16">
        <v>0</v>
      </c>
      <c r="U8" s="16">
        <v>220</v>
      </c>
      <c r="V8" s="16">
        <v>0</v>
      </c>
      <c r="W8" s="16">
        <v>200</v>
      </c>
      <c r="X8" s="16">
        <v>2160</v>
      </c>
      <c r="Y8" s="16">
        <v>0</v>
      </c>
      <c r="Z8" s="16">
        <f t="shared" si="3"/>
        <v>225307</v>
      </c>
    </row>
    <row r="9" spans="1:27" ht="35.1" customHeight="1" thickTop="1" thickBot="1" x14ac:dyDescent="0.3">
      <c r="A9" s="6" t="s">
        <v>10</v>
      </c>
      <c r="B9" s="7">
        <v>20555</v>
      </c>
      <c r="C9" s="7">
        <v>16345</v>
      </c>
      <c r="D9" s="18">
        <f t="shared" si="0"/>
        <v>0.79518365361225984</v>
      </c>
      <c r="E9" s="8">
        <v>307</v>
      </c>
      <c r="F9" s="7">
        <f t="shared" si="1"/>
        <v>13.713355048859935</v>
      </c>
      <c r="G9" s="9">
        <f t="shared" si="2"/>
        <v>66.954397394136805</v>
      </c>
      <c r="H9" s="15">
        <v>4210</v>
      </c>
      <c r="I9" s="16">
        <v>1780</v>
      </c>
      <c r="J9" s="16">
        <v>3510</v>
      </c>
      <c r="K9" s="16">
        <v>2175</v>
      </c>
      <c r="L9" s="16">
        <v>3240</v>
      </c>
      <c r="M9" s="16">
        <v>0</v>
      </c>
      <c r="N9" s="16">
        <v>1020</v>
      </c>
      <c r="O9" s="16">
        <v>4560</v>
      </c>
      <c r="P9" s="16">
        <v>0</v>
      </c>
      <c r="Q9" s="16">
        <v>20</v>
      </c>
      <c r="R9" s="16">
        <v>0</v>
      </c>
      <c r="S9" s="16">
        <v>0</v>
      </c>
      <c r="T9" s="16">
        <v>40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f t="shared" si="3"/>
        <v>20555</v>
      </c>
    </row>
    <row r="10" spans="1:27" ht="35.1" customHeight="1" thickTop="1" thickBot="1" x14ac:dyDescent="0.3">
      <c r="A10" s="6" t="s">
        <v>11</v>
      </c>
      <c r="B10" s="7">
        <v>125484</v>
      </c>
      <c r="C10" s="7">
        <v>87384</v>
      </c>
      <c r="D10" s="18">
        <f t="shared" si="0"/>
        <v>0.69637563354690635</v>
      </c>
      <c r="E10" s="8">
        <v>1180</v>
      </c>
      <c r="F10" s="7">
        <f t="shared" si="1"/>
        <v>32.288135593220339</v>
      </c>
      <c r="G10" s="9">
        <f t="shared" si="2"/>
        <v>106.34237288135593</v>
      </c>
      <c r="H10" s="15">
        <v>38100</v>
      </c>
      <c r="I10" s="16">
        <v>13230</v>
      </c>
      <c r="J10" s="16">
        <v>25100</v>
      </c>
      <c r="K10" s="16">
        <v>10325</v>
      </c>
      <c r="L10" s="16">
        <v>25360</v>
      </c>
      <c r="M10" s="16">
        <v>0</v>
      </c>
      <c r="N10" s="16">
        <v>5650</v>
      </c>
      <c r="O10" s="16">
        <v>1770</v>
      </c>
      <c r="P10" s="16">
        <v>2950</v>
      </c>
      <c r="Q10" s="16">
        <v>1578</v>
      </c>
      <c r="R10" s="16">
        <v>231</v>
      </c>
      <c r="S10" s="16">
        <v>0</v>
      </c>
      <c r="T10" s="16">
        <v>70</v>
      </c>
      <c r="U10" s="16">
        <v>0</v>
      </c>
      <c r="V10" s="16">
        <v>0</v>
      </c>
      <c r="W10" s="16">
        <v>120</v>
      </c>
      <c r="X10" s="16">
        <v>1000</v>
      </c>
      <c r="Y10" s="16">
        <v>0</v>
      </c>
      <c r="Z10" s="16">
        <f t="shared" si="3"/>
        <v>125484</v>
      </c>
    </row>
    <row r="11" spans="1:27" ht="35.1" customHeight="1" thickTop="1" thickBot="1" x14ac:dyDescent="0.3">
      <c r="A11" s="6" t="s">
        <v>12</v>
      </c>
      <c r="B11" s="7">
        <v>129958</v>
      </c>
      <c r="C11" s="7">
        <v>103088</v>
      </c>
      <c r="D11" s="18">
        <f t="shared" si="0"/>
        <v>0.79324089321165303</v>
      </c>
      <c r="E11" s="8">
        <v>1468</v>
      </c>
      <c r="F11" s="7">
        <f t="shared" si="1"/>
        <v>18.303814713896458</v>
      </c>
      <c r="G11" s="9">
        <f t="shared" si="2"/>
        <v>88.527247956403272</v>
      </c>
      <c r="H11" s="15">
        <v>26870</v>
      </c>
      <c r="I11" s="16">
        <v>15904</v>
      </c>
      <c r="J11" s="16">
        <v>14189</v>
      </c>
      <c r="K11" s="16">
        <v>17760</v>
      </c>
      <c r="L11" s="16">
        <v>22930</v>
      </c>
      <c r="M11" s="16">
        <v>1100</v>
      </c>
      <c r="N11" s="16">
        <v>1700</v>
      </c>
      <c r="O11" s="16">
        <v>14320</v>
      </c>
      <c r="P11" s="16">
        <v>5130</v>
      </c>
      <c r="Q11" s="16">
        <v>1656</v>
      </c>
      <c r="R11" s="16">
        <v>2344</v>
      </c>
      <c r="S11" s="16">
        <v>440</v>
      </c>
      <c r="T11" s="16">
        <v>0</v>
      </c>
      <c r="U11" s="16">
        <v>260</v>
      </c>
      <c r="V11" s="16">
        <v>0</v>
      </c>
      <c r="W11" s="16">
        <v>860</v>
      </c>
      <c r="X11" s="16">
        <v>4495</v>
      </c>
      <c r="Y11" s="16">
        <v>0</v>
      </c>
      <c r="Z11" s="16">
        <f t="shared" si="3"/>
        <v>129958</v>
      </c>
      <c r="AA11" s="20"/>
    </row>
    <row r="12" spans="1:27" ht="35.1" customHeight="1" thickTop="1" thickBot="1" x14ac:dyDescent="0.3">
      <c r="A12" s="6" t="s">
        <v>32</v>
      </c>
      <c r="B12" s="7">
        <v>57739</v>
      </c>
      <c r="C12" s="7">
        <v>45529</v>
      </c>
      <c r="D12" s="18">
        <f t="shared" si="0"/>
        <v>0.78853114879024577</v>
      </c>
      <c r="E12" s="8">
        <v>626</v>
      </c>
      <c r="F12" s="7">
        <f t="shared" si="1"/>
        <v>19.504792332268369</v>
      </c>
      <c r="G12" s="9">
        <f t="shared" si="2"/>
        <v>92.234824281150154</v>
      </c>
      <c r="H12" s="15">
        <v>12210</v>
      </c>
      <c r="I12" s="16">
        <v>4840</v>
      </c>
      <c r="J12" s="16">
        <v>12020</v>
      </c>
      <c r="K12" s="16">
        <v>5839</v>
      </c>
      <c r="L12" s="16">
        <v>9050</v>
      </c>
      <c r="M12" s="16">
        <v>3900</v>
      </c>
      <c r="N12" s="16">
        <v>5720</v>
      </c>
      <c r="O12" s="16">
        <v>1850</v>
      </c>
      <c r="P12" s="16">
        <v>1770</v>
      </c>
      <c r="Q12" s="16">
        <v>190</v>
      </c>
      <c r="R12" s="16">
        <v>120</v>
      </c>
      <c r="S12" s="16">
        <v>200</v>
      </c>
      <c r="T12" s="16">
        <v>0</v>
      </c>
      <c r="U12" s="16">
        <v>0</v>
      </c>
      <c r="V12" s="16">
        <v>0</v>
      </c>
      <c r="W12" s="16">
        <v>30</v>
      </c>
      <c r="X12" s="16">
        <v>0</v>
      </c>
      <c r="Y12" s="16">
        <v>0</v>
      </c>
      <c r="Z12" s="16">
        <f t="shared" si="3"/>
        <v>57739</v>
      </c>
    </row>
    <row r="13" spans="1:27" ht="35.1" customHeight="1" thickTop="1" thickBot="1" x14ac:dyDescent="0.3">
      <c r="A13" s="6" t="s">
        <v>13</v>
      </c>
      <c r="B13" s="7">
        <v>40706</v>
      </c>
      <c r="C13" s="7">
        <v>36046</v>
      </c>
      <c r="D13" s="18">
        <f t="shared" si="0"/>
        <v>0.8855205620793003</v>
      </c>
      <c r="E13" s="8">
        <v>410</v>
      </c>
      <c r="F13" s="7">
        <f t="shared" si="1"/>
        <v>11.365853658536585</v>
      </c>
      <c r="G13" s="9">
        <f t="shared" si="2"/>
        <v>99.282926829268291</v>
      </c>
      <c r="H13" s="15">
        <v>4660</v>
      </c>
      <c r="I13" s="16">
        <v>5020</v>
      </c>
      <c r="J13" s="16">
        <v>11520</v>
      </c>
      <c r="K13" s="16">
        <v>4046</v>
      </c>
      <c r="L13" s="16">
        <v>8090</v>
      </c>
      <c r="M13" s="16">
        <v>0</v>
      </c>
      <c r="N13" s="16">
        <v>850</v>
      </c>
      <c r="O13" s="16">
        <v>5680</v>
      </c>
      <c r="P13" s="16">
        <v>500</v>
      </c>
      <c r="Q13" s="16">
        <v>170</v>
      </c>
      <c r="R13" s="16">
        <v>120</v>
      </c>
      <c r="S13" s="16">
        <v>20</v>
      </c>
      <c r="T13" s="16">
        <v>0</v>
      </c>
      <c r="U13" s="16">
        <v>0</v>
      </c>
      <c r="V13" s="16">
        <v>0</v>
      </c>
      <c r="W13" s="16">
        <v>30</v>
      </c>
      <c r="X13" s="16">
        <v>0</v>
      </c>
      <c r="Y13" s="16">
        <v>0</v>
      </c>
      <c r="Z13" s="16">
        <f t="shared" si="3"/>
        <v>40706</v>
      </c>
    </row>
    <row r="14" spans="1:27" ht="35.1" customHeight="1" thickTop="1" thickBot="1" x14ac:dyDescent="0.3">
      <c r="A14" s="6" t="s">
        <v>14</v>
      </c>
      <c r="B14" s="7">
        <v>115386</v>
      </c>
      <c r="C14" s="7">
        <v>97326</v>
      </c>
      <c r="D14" s="18">
        <f t="shared" si="0"/>
        <v>0.84348187821746134</v>
      </c>
      <c r="E14" s="8">
        <v>953</v>
      </c>
      <c r="F14" s="7">
        <f t="shared" si="1"/>
        <v>18.950682056663169</v>
      </c>
      <c r="G14" s="9">
        <f t="shared" si="2"/>
        <v>121.07660020986359</v>
      </c>
      <c r="H14" s="15">
        <v>18060</v>
      </c>
      <c r="I14" s="16">
        <v>8807</v>
      </c>
      <c r="J14" s="16">
        <v>13827</v>
      </c>
      <c r="K14" s="16">
        <v>13645</v>
      </c>
      <c r="L14" s="16">
        <v>17030</v>
      </c>
      <c r="M14" s="16">
        <v>0</v>
      </c>
      <c r="N14" s="16">
        <v>1820</v>
      </c>
      <c r="O14" s="16">
        <v>35290</v>
      </c>
      <c r="P14" s="16">
        <v>2500</v>
      </c>
      <c r="Q14" s="16">
        <v>1568</v>
      </c>
      <c r="R14" s="16">
        <v>1172</v>
      </c>
      <c r="S14" s="16">
        <v>230</v>
      </c>
      <c r="T14" s="16">
        <v>0</v>
      </c>
      <c r="U14" s="16">
        <v>130</v>
      </c>
      <c r="V14" s="16">
        <v>0</v>
      </c>
      <c r="W14" s="16">
        <v>390</v>
      </c>
      <c r="X14" s="16">
        <v>917</v>
      </c>
      <c r="Y14" s="16">
        <v>0</v>
      </c>
      <c r="Z14" s="16">
        <f t="shared" si="3"/>
        <v>115386</v>
      </c>
    </row>
    <row r="15" spans="1:27" ht="35.1" customHeight="1" thickTop="1" thickBot="1" x14ac:dyDescent="0.3">
      <c r="A15" s="6" t="s">
        <v>15</v>
      </c>
      <c r="B15" s="7">
        <v>191976</v>
      </c>
      <c r="C15" s="7">
        <v>147426</v>
      </c>
      <c r="D15" s="18">
        <f t="shared" si="0"/>
        <v>0.76793974246780849</v>
      </c>
      <c r="E15" s="8">
        <v>2202</v>
      </c>
      <c r="F15" s="7">
        <f t="shared" si="1"/>
        <v>20.231607629427792</v>
      </c>
      <c r="G15" s="9">
        <f t="shared" si="2"/>
        <v>87.182561307901906</v>
      </c>
      <c r="H15" s="15">
        <v>44550</v>
      </c>
      <c r="I15" s="16">
        <v>22680</v>
      </c>
      <c r="J15" s="16">
        <v>33210</v>
      </c>
      <c r="K15" s="16">
        <v>25900</v>
      </c>
      <c r="L15" s="16">
        <v>41350</v>
      </c>
      <c r="M15" s="16">
        <v>0</v>
      </c>
      <c r="N15" s="16">
        <v>4710</v>
      </c>
      <c r="O15" s="16">
        <v>7610</v>
      </c>
      <c r="P15" s="16">
        <v>4660</v>
      </c>
      <c r="Q15" s="16">
        <v>1950</v>
      </c>
      <c r="R15" s="16">
        <v>765</v>
      </c>
      <c r="S15" s="16">
        <v>160</v>
      </c>
      <c r="T15" s="16">
        <v>280</v>
      </c>
      <c r="U15" s="16">
        <v>201</v>
      </c>
      <c r="V15" s="16">
        <v>0</v>
      </c>
      <c r="W15" s="16">
        <v>730</v>
      </c>
      <c r="X15" s="16">
        <v>3220</v>
      </c>
      <c r="Y15" s="16">
        <v>0</v>
      </c>
      <c r="Z15" s="16">
        <f t="shared" si="3"/>
        <v>191976</v>
      </c>
    </row>
    <row r="16" spans="1:27" ht="35.1" customHeight="1" thickTop="1" thickBot="1" x14ac:dyDescent="0.3">
      <c r="A16" s="6" t="s">
        <v>16</v>
      </c>
      <c r="B16" s="7">
        <v>38626</v>
      </c>
      <c r="C16" s="7">
        <v>29996</v>
      </c>
      <c r="D16" s="18">
        <f t="shared" si="0"/>
        <v>0.77657536374462799</v>
      </c>
      <c r="E16" s="8">
        <v>439</v>
      </c>
      <c r="F16" s="7">
        <f t="shared" si="1"/>
        <v>19.658314350797266</v>
      </c>
      <c r="G16" s="9">
        <f t="shared" si="2"/>
        <v>87.986332574031891</v>
      </c>
      <c r="H16" s="15">
        <v>8630</v>
      </c>
      <c r="I16" s="16">
        <v>4040</v>
      </c>
      <c r="J16" s="16">
        <v>7990</v>
      </c>
      <c r="K16" s="16">
        <v>3336</v>
      </c>
      <c r="L16" s="16">
        <v>8030</v>
      </c>
      <c r="M16" s="16">
        <v>0</v>
      </c>
      <c r="N16" s="16">
        <v>840</v>
      </c>
      <c r="O16" s="16">
        <v>0</v>
      </c>
      <c r="P16" s="16">
        <v>4960</v>
      </c>
      <c r="Q16" s="16">
        <v>680</v>
      </c>
      <c r="R16" s="16">
        <v>0</v>
      </c>
      <c r="S16" s="16">
        <v>0</v>
      </c>
      <c r="T16" s="16">
        <v>120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f t="shared" si="3"/>
        <v>38626</v>
      </c>
    </row>
    <row r="17" spans="1:26" ht="35.1" customHeight="1" thickTop="1" thickBot="1" x14ac:dyDescent="0.3">
      <c r="A17" s="6" t="s">
        <v>17</v>
      </c>
      <c r="B17" s="7">
        <v>164684</v>
      </c>
      <c r="C17" s="7">
        <v>132844</v>
      </c>
      <c r="D17" s="18">
        <f t="shared" si="0"/>
        <v>0.80666002768939304</v>
      </c>
      <c r="E17" s="8">
        <v>1889</v>
      </c>
      <c r="F17" s="7">
        <f t="shared" si="1"/>
        <v>16.855479089465327</v>
      </c>
      <c r="G17" s="9">
        <f t="shared" si="2"/>
        <v>87.180518793012169</v>
      </c>
      <c r="H17" s="15">
        <v>31840</v>
      </c>
      <c r="I17" s="16">
        <v>18190</v>
      </c>
      <c r="J17" s="16">
        <v>34870</v>
      </c>
      <c r="K17" s="16">
        <v>16620</v>
      </c>
      <c r="L17" s="16">
        <v>31700</v>
      </c>
      <c r="M17" s="16">
        <v>4040</v>
      </c>
      <c r="N17" s="16">
        <v>6470</v>
      </c>
      <c r="O17" s="16">
        <v>8980</v>
      </c>
      <c r="P17" s="16">
        <v>5210</v>
      </c>
      <c r="Q17" s="16">
        <v>2514</v>
      </c>
      <c r="R17" s="16">
        <v>770</v>
      </c>
      <c r="S17" s="16">
        <v>0</v>
      </c>
      <c r="T17" s="16">
        <v>10</v>
      </c>
      <c r="U17" s="16">
        <v>350</v>
      </c>
      <c r="V17" s="16">
        <v>0</v>
      </c>
      <c r="W17" s="16">
        <v>320</v>
      </c>
      <c r="X17" s="16">
        <v>2800</v>
      </c>
      <c r="Y17" s="16">
        <v>0</v>
      </c>
      <c r="Z17" s="16">
        <f t="shared" si="3"/>
        <v>164684</v>
      </c>
    </row>
    <row r="18" spans="1:26" ht="35.1" customHeight="1" thickTop="1" thickBot="1" x14ac:dyDescent="0.3">
      <c r="A18" s="6" t="s">
        <v>18</v>
      </c>
      <c r="B18" s="7">
        <v>183977</v>
      </c>
      <c r="C18" s="7">
        <v>152237</v>
      </c>
      <c r="D18" s="18">
        <f t="shared" si="0"/>
        <v>0.82747843480435057</v>
      </c>
      <c r="E18" s="8">
        <v>1589</v>
      </c>
      <c r="F18" s="7">
        <f t="shared" si="1"/>
        <v>19.974826935179358</v>
      </c>
      <c r="G18" s="9">
        <f t="shared" si="2"/>
        <v>115.78162366268093</v>
      </c>
      <c r="H18" s="15">
        <v>31740</v>
      </c>
      <c r="I18" s="16">
        <v>22130</v>
      </c>
      <c r="J18" s="16">
        <v>33600</v>
      </c>
      <c r="K18" s="16">
        <v>17585</v>
      </c>
      <c r="L18" s="16">
        <v>27010</v>
      </c>
      <c r="M18" s="16">
        <v>0</v>
      </c>
      <c r="N18" s="16">
        <v>12430</v>
      </c>
      <c r="O18" s="16">
        <v>17890</v>
      </c>
      <c r="P18" s="16">
        <v>12540</v>
      </c>
      <c r="Q18" s="16">
        <v>2642</v>
      </c>
      <c r="R18" s="16">
        <v>50</v>
      </c>
      <c r="S18" s="16">
        <v>680</v>
      </c>
      <c r="T18" s="16">
        <v>120</v>
      </c>
      <c r="U18" s="16">
        <v>150</v>
      </c>
      <c r="V18" s="16">
        <v>0</v>
      </c>
      <c r="W18" s="16">
        <v>140</v>
      </c>
      <c r="X18" s="16">
        <v>5270</v>
      </c>
      <c r="Y18" s="16">
        <v>0</v>
      </c>
      <c r="Z18" s="16">
        <f t="shared" si="3"/>
        <v>183977</v>
      </c>
    </row>
    <row r="19" spans="1:26" ht="35.1" customHeight="1" thickTop="1" thickBot="1" x14ac:dyDescent="0.3">
      <c r="A19" s="6" t="s">
        <v>19</v>
      </c>
      <c r="B19" s="7">
        <v>56621</v>
      </c>
      <c r="C19" s="7">
        <v>45111</v>
      </c>
      <c r="D19" s="18">
        <f t="shared" si="0"/>
        <v>0.79671853199343001</v>
      </c>
      <c r="E19" s="8">
        <v>813</v>
      </c>
      <c r="F19" s="7">
        <f t="shared" si="1"/>
        <v>14.157441574415744</v>
      </c>
      <c r="G19" s="9">
        <f t="shared" si="2"/>
        <v>69.644526445264447</v>
      </c>
      <c r="H19" s="15">
        <v>11510</v>
      </c>
      <c r="I19" s="16">
        <v>6420</v>
      </c>
      <c r="J19" s="16">
        <v>13315</v>
      </c>
      <c r="K19" s="16">
        <v>8256</v>
      </c>
      <c r="L19" s="16">
        <v>10210</v>
      </c>
      <c r="M19" s="16">
        <v>0</v>
      </c>
      <c r="N19" s="16">
        <v>1210</v>
      </c>
      <c r="O19" s="16">
        <v>1220</v>
      </c>
      <c r="P19" s="16">
        <v>2840</v>
      </c>
      <c r="Q19" s="16">
        <v>1460</v>
      </c>
      <c r="R19" s="16">
        <v>140</v>
      </c>
      <c r="S19" s="16">
        <v>40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f t="shared" si="3"/>
        <v>56621</v>
      </c>
    </row>
    <row r="20" spans="1:26" ht="35.1" customHeight="1" thickTop="1" thickBot="1" x14ac:dyDescent="0.3">
      <c r="A20" s="6" t="s">
        <v>38</v>
      </c>
      <c r="B20" s="7">
        <v>113815</v>
      </c>
      <c r="C20" s="7">
        <v>93685</v>
      </c>
      <c r="D20" s="18">
        <f t="shared" si="0"/>
        <v>0.82313403329965296</v>
      </c>
      <c r="E20" s="8">
        <v>1380</v>
      </c>
      <c r="F20" s="7">
        <f t="shared" si="1"/>
        <v>14.586956521739131</v>
      </c>
      <c r="G20" s="9">
        <f t="shared" si="2"/>
        <v>82.474637681159422</v>
      </c>
      <c r="H20" s="15">
        <v>20130</v>
      </c>
      <c r="I20" s="16">
        <v>12284</v>
      </c>
      <c r="J20" s="16">
        <v>17509</v>
      </c>
      <c r="K20" s="16">
        <v>13215</v>
      </c>
      <c r="L20" s="16">
        <v>29050</v>
      </c>
      <c r="M20" s="16">
        <v>0</v>
      </c>
      <c r="N20" s="16">
        <v>4360</v>
      </c>
      <c r="O20" s="16">
        <v>2320</v>
      </c>
      <c r="P20" s="16">
        <v>5130</v>
      </c>
      <c r="Q20" s="16">
        <v>2535</v>
      </c>
      <c r="R20" s="16">
        <v>2344</v>
      </c>
      <c r="S20" s="16">
        <v>440</v>
      </c>
      <c r="T20" s="16">
        <v>80</v>
      </c>
      <c r="U20" s="16">
        <v>260</v>
      </c>
      <c r="V20" s="16">
        <v>0</v>
      </c>
      <c r="W20" s="16">
        <v>550</v>
      </c>
      <c r="X20" s="16">
        <v>3608</v>
      </c>
      <c r="Y20" s="16">
        <v>0</v>
      </c>
      <c r="Z20" s="16">
        <f t="shared" si="3"/>
        <v>113815</v>
      </c>
    </row>
    <row r="21" spans="1:26" ht="35.1" customHeight="1" thickTop="1" thickBot="1" x14ac:dyDescent="0.3">
      <c r="A21" s="6" t="s">
        <v>20</v>
      </c>
      <c r="B21" s="7">
        <v>85484</v>
      </c>
      <c r="C21" s="7">
        <v>71354</v>
      </c>
      <c r="D21" s="18">
        <f t="shared" si="0"/>
        <v>0.83470590987787185</v>
      </c>
      <c r="E21" s="8">
        <v>1320</v>
      </c>
      <c r="F21" s="7">
        <f t="shared" si="1"/>
        <v>10.704545454545455</v>
      </c>
      <c r="G21" s="9">
        <f t="shared" si="2"/>
        <v>64.760606060606065</v>
      </c>
      <c r="H21" s="15">
        <v>14130</v>
      </c>
      <c r="I21" s="16">
        <v>10990</v>
      </c>
      <c r="J21" s="16">
        <v>19420</v>
      </c>
      <c r="K21" s="16">
        <v>11130</v>
      </c>
      <c r="L21" s="16">
        <v>15830</v>
      </c>
      <c r="M21" s="16">
        <v>0</v>
      </c>
      <c r="N21" s="16">
        <v>7330</v>
      </c>
      <c r="O21" s="16">
        <v>920</v>
      </c>
      <c r="P21" s="16">
        <v>4010</v>
      </c>
      <c r="Q21" s="16">
        <v>914</v>
      </c>
      <c r="R21" s="16">
        <v>95</v>
      </c>
      <c r="S21" s="16">
        <v>0</v>
      </c>
      <c r="T21" s="16">
        <v>0</v>
      </c>
      <c r="U21" s="16">
        <v>25</v>
      </c>
      <c r="V21" s="16">
        <v>0</v>
      </c>
      <c r="W21" s="16">
        <v>90</v>
      </c>
      <c r="X21" s="16">
        <v>600</v>
      </c>
      <c r="Y21" s="16">
        <v>0</v>
      </c>
      <c r="Z21" s="16">
        <f t="shared" si="3"/>
        <v>85484</v>
      </c>
    </row>
    <row r="22" spans="1:26" ht="35.1" customHeight="1" thickTop="1" thickBot="1" x14ac:dyDescent="0.3">
      <c r="A22" s="6" t="s">
        <v>21</v>
      </c>
      <c r="B22" s="7">
        <v>20913</v>
      </c>
      <c r="C22" s="7">
        <v>16553</v>
      </c>
      <c r="D22" s="18">
        <f t="shared" si="0"/>
        <v>0.79151723808157604</v>
      </c>
      <c r="E22" s="8">
        <v>307</v>
      </c>
      <c r="F22" s="7">
        <f t="shared" si="1"/>
        <v>14.201954397394136</v>
      </c>
      <c r="G22" s="9">
        <f t="shared" si="2"/>
        <v>68.120521172638433</v>
      </c>
      <c r="H22" s="15">
        <v>4360</v>
      </c>
      <c r="I22" s="16">
        <v>2270</v>
      </c>
      <c r="J22" s="16">
        <v>3670</v>
      </c>
      <c r="K22" s="16">
        <v>3263</v>
      </c>
      <c r="L22" s="16">
        <v>5630</v>
      </c>
      <c r="M22" s="16">
        <v>0</v>
      </c>
      <c r="N22" s="16">
        <v>1400</v>
      </c>
      <c r="O22" s="16">
        <v>0</v>
      </c>
      <c r="P22" s="16">
        <v>0</v>
      </c>
      <c r="Q22" s="16">
        <v>320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f t="shared" si="3"/>
        <v>20913</v>
      </c>
    </row>
    <row r="23" spans="1:26" ht="35.1" customHeight="1" thickTop="1" thickBot="1" x14ac:dyDescent="0.3">
      <c r="A23" s="6" t="s">
        <v>22</v>
      </c>
      <c r="B23" s="7">
        <v>118580</v>
      </c>
      <c r="C23" s="7">
        <v>98610</v>
      </c>
      <c r="D23" s="18">
        <f t="shared" si="0"/>
        <v>0.83159048743464326</v>
      </c>
      <c r="E23" s="8">
        <v>1197</v>
      </c>
      <c r="F23" s="7">
        <f t="shared" si="1"/>
        <v>16.683375104427736</v>
      </c>
      <c r="G23" s="9">
        <f t="shared" si="2"/>
        <v>99.064327485380119</v>
      </c>
      <c r="H23" s="15">
        <v>19970</v>
      </c>
      <c r="I23" s="16">
        <v>12240</v>
      </c>
      <c r="J23" s="16">
        <v>17460</v>
      </c>
      <c r="K23" s="16">
        <v>13630</v>
      </c>
      <c r="L23" s="16">
        <v>19960</v>
      </c>
      <c r="M23" s="16">
        <v>0</v>
      </c>
      <c r="N23" s="16">
        <v>4060</v>
      </c>
      <c r="O23" s="16">
        <v>21680</v>
      </c>
      <c r="P23" s="16">
        <v>5260</v>
      </c>
      <c r="Q23" s="16">
        <v>2000</v>
      </c>
      <c r="R23" s="16">
        <v>2200</v>
      </c>
      <c r="S23" s="16">
        <v>0</v>
      </c>
      <c r="T23" s="16">
        <v>40</v>
      </c>
      <c r="U23" s="16">
        <v>80</v>
      </c>
      <c r="V23" s="16">
        <v>0</v>
      </c>
      <c r="W23" s="16">
        <v>0</v>
      </c>
      <c r="X23" s="16">
        <v>0</v>
      </c>
      <c r="Y23" s="16">
        <v>0</v>
      </c>
      <c r="Z23" s="16">
        <f t="shared" si="3"/>
        <v>118580</v>
      </c>
    </row>
    <row r="24" spans="1:26" ht="35.1" customHeight="1" thickTop="1" thickBot="1" x14ac:dyDescent="0.3">
      <c r="A24" s="6" t="s">
        <v>23</v>
      </c>
      <c r="B24" s="7">
        <v>61992</v>
      </c>
      <c r="C24" s="7">
        <v>51212</v>
      </c>
      <c r="D24" s="18">
        <f t="shared" si="0"/>
        <v>0.82610659439927736</v>
      </c>
      <c r="E24" s="8">
        <v>1185</v>
      </c>
      <c r="F24" s="7">
        <f t="shared" si="1"/>
        <v>9.0970464135021096</v>
      </c>
      <c r="G24" s="9">
        <f t="shared" si="2"/>
        <v>52.313924050632913</v>
      </c>
      <c r="H24" s="15">
        <v>10780</v>
      </c>
      <c r="I24" s="16">
        <v>9964</v>
      </c>
      <c r="J24" s="16">
        <v>9228</v>
      </c>
      <c r="K24" s="16">
        <v>6000</v>
      </c>
      <c r="L24" s="16">
        <v>12770</v>
      </c>
      <c r="M24" s="16">
        <v>700</v>
      </c>
      <c r="N24" s="16">
        <v>3500</v>
      </c>
      <c r="O24" s="16">
        <v>0</v>
      </c>
      <c r="P24" s="16">
        <v>3200</v>
      </c>
      <c r="Q24" s="16">
        <v>710</v>
      </c>
      <c r="R24" s="16">
        <v>2500</v>
      </c>
      <c r="S24" s="16">
        <v>0</v>
      </c>
      <c r="T24" s="16">
        <v>30</v>
      </c>
      <c r="U24" s="16">
        <v>0</v>
      </c>
      <c r="V24" s="16">
        <v>50</v>
      </c>
      <c r="W24" s="16">
        <v>1460</v>
      </c>
      <c r="X24" s="16">
        <v>1100</v>
      </c>
      <c r="Y24" s="16">
        <v>0</v>
      </c>
      <c r="Z24" s="16">
        <f t="shared" si="3"/>
        <v>61992</v>
      </c>
    </row>
    <row r="25" spans="1:26" ht="35.1" customHeight="1" thickTop="1" thickBot="1" x14ac:dyDescent="0.3">
      <c r="A25" s="6" t="s">
        <v>24</v>
      </c>
      <c r="B25" s="7">
        <v>73492</v>
      </c>
      <c r="C25" s="7">
        <v>67332</v>
      </c>
      <c r="D25" s="18">
        <f t="shared" si="0"/>
        <v>0.91618135307244331</v>
      </c>
      <c r="E25" s="8">
        <v>896</v>
      </c>
      <c r="F25" s="7">
        <f t="shared" si="1"/>
        <v>6.875</v>
      </c>
      <c r="G25" s="9">
        <f t="shared" si="2"/>
        <v>82.022321428571431</v>
      </c>
      <c r="H25" s="15">
        <v>6160</v>
      </c>
      <c r="I25" s="16">
        <v>8330</v>
      </c>
      <c r="J25" s="16">
        <v>9345</v>
      </c>
      <c r="K25" s="16">
        <v>9327</v>
      </c>
      <c r="L25" s="16">
        <v>8190</v>
      </c>
      <c r="M25" s="16">
        <v>0</v>
      </c>
      <c r="N25" s="16">
        <v>9660</v>
      </c>
      <c r="O25" s="16">
        <v>18000</v>
      </c>
      <c r="P25" s="16">
        <v>3460</v>
      </c>
      <c r="Q25" s="16">
        <v>1020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f t="shared" si="3"/>
        <v>73492</v>
      </c>
    </row>
    <row r="26" spans="1:26" ht="35.1" customHeight="1" thickTop="1" thickBot="1" x14ac:dyDescent="0.3">
      <c r="A26" s="6" t="s">
        <v>25</v>
      </c>
      <c r="B26" s="7">
        <v>97817</v>
      </c>
      <c r="C26" s="7">
        <v>77077</v>
      </c>
      <c r="D26" s="18">
        <f t="shared" si="0"/>
        <v>0.78797141601153176</v>
      </c>
      <c r="E26" s="8">
        <v>1364</v>
      </c>
      <c r="F26" s="7">
        <f t="shared" si="1"/>
        <v>15.205278592375366</v>
      </c>
      <c r="G26" s="9">
        <f t="shared" si="2"/>
        <v>71.713343108504404</v>
      </c>
      <c r="H26" s="15">
        <v>20740</v>
      </c>
      <c r="I26" s="16">
        <v>13850</v>
      </c>
      <c r="J26" s="16">
        <v>21820</v>
      </c>
      <c r="K26" s="16">
        <v>5810</v>
      </c>
      <c r="L26" s="16">
        <v>24000</v>
      </c>
      <c r="M26" s="16">
        <v>0</v>
      </c>
      <c r="N26" s="16">
        <v>3070</v>
      </c>
      <c r="O26" s="16">
        <v>6090</v>
      </c>
      <c r="P26" s="16">
        <v>340</v>
      </c>
      <c r="Q26" s="16">
        <v>1697</v>
      </c>
      <c r="R26" s="16">
        <v>85</v>
      </c>
      <c r="S26" s="16">
        <v>0</v>
      </c>
      <c r="T26" s="16">
        <v>0</v>
      </c>
      <c r="U26" s="16">
        <v>55</v>
      </c>
      <c r="V26" s="16">
        <v>0</v>
      </c>
      <c r="W26" s="16">
        <v>110</v>
      </c>
      <c r="X26" s="16">
        <v>150</v>
      </c>
      <c r="Y26" s="16">
        <v>0</v>
      </c>
      <c r="Z26" s="16">
        <f t="shared" si="3"/>
        <v>97817</v>
      </c>
    </row>
    <row r="27" spans="1:26" ht="35.1" customHeight="1" thickTop="1" thickBot="1" x14ac:dyDescent="0.3">
      <c r="A27" s="6" t="s">
        <v>26</v>
      </c>
      <c r="B27" s="7">
        <v>178592</v>
      </c>
      <c r="C27" s="7">
        <v>143322</v>
      </c>
      <c r="D27" s="18">
        <f t="shared" si="0"/>
        <v>0.80251075076151224</v>
      </c>
      <c r="E27" s="8">
        <v>1566</v>
      </c>
      <c r="F27" s="7">
        <f t="shared" si="1"/>
        <v>22.522349936143041</v>
      </c>
      <c r="G27" s="9">
        <f t="shared" si="2"/>
        <v>114.0434227330779</v>
      </c>
      <c r="H27" s="15">
        <v>35270</v>
      </c>
      <c r="I27" s="16">
        <v>18675</v>
      </c>
      <c r="J27" s="16">
        <v>25290</v>
      </c>
      <c r="K27" s="16">
        <v>14370</v>
      </c>
      <c r="L27" s="16">
        <v>26740</v>
      </c>
      <c r="M27" s="16">
        <v>0</v>
      </c>
      <c r="N27" s="16">
        <v>10230</v>
      </c>
      <c r="O27" s="16">
        <v>39160</v>
      </c>
      <c r="P27" s="16">
        <v>4600</v>
      </c>
      <c r="Q27" s="16">
        <v>577</v>
      </c>
      <c r="R27" s="16">
        <v>455</v>
      </c>
      <c r="S27" s="16">
        <v>60</v>
      </c>
      <c r="T27" s="16">
        <v>0</v>
      </c>
      <c r="U27" s="16">
        <v>45</v>
      </c>
      <c r="V27" s="16">
        <v>0</v>
      </c>
      <c r="W27" s="16">
        <v>480</v>
      </c>
      <c r="X27" s="16">
        <v>2640</v>
      </c>
      <c r="Y27" s="16">
        <v>0</v>
      </c>
      <c r="Z27" s="16">
        <f t="shared" si="3"/>
        <v>178592</v>
      </c>
    </row>
    <row r="28" spans="1:26" ht="35.1" customHeight="1" thickTop="1" thickBot="1" x14ac:dyDescent="0.3">
      <c r="A28" s="6" t="s">
        <v>27</v>
      </c>
      <c r="B28" s="7">
        <v>20973</v>
      </c>
      <c r="C28" s="7">
        <v>16633</v>
      </c>
      <c r="D28" s="18">
        <f t="shared" si="0"/>
        <v>0.79306727697515855</v>
      </c>
      <c r="E28" s="8">
        <v>391</v>
      </c>
      <c r="F28" s="7">
        <f t="shared" si="1"/>
        <v>11.099744245524297</v>
      </c>
      <c r="G28" s="9">
        <f t="shared" si="2"/>
        <v>53.63938618925831</v>
      </c>
      <c r="H28" s="15">
        <v>4340</v>
      </c>
      <c r="I28" s="16">
        <v>2514</v>
      </c>
      <c r="J28" s="16">
        <v>2984</v>
      </c>
      <c r="K28" s="16">
        <v>1900</v>
      </c>
      <c r="L28" s="16">
        <v>5580</v>
      </c>
      <c r="M28" s="16">
        <v>0</v>
      </c>
      <c r="N28" s="16">
        <v>700</v>
      </c>
      <c r="O28" s="16">
        <v>0</v>
      </c>
      <c r="P28" s="16">
        <v>750</v>
      </c>
      <c r="Q28" s="16">
        <v>386</v>
      </c>
      <c r="R28" s="16">
        <v>990</v>
      </c>
      <c r="S28" s="16">
        <v>0</v>
      </c>
      <c r="T28" s="16">
        <v>90</v>
      </c>
      <c r="U28" s="16">
        <v>79</v>
      </c>
      <c r="V28" s="16">
        <v>0</v>
      </c>
      <c r="W28" s="16">
        <v>320</v>
      </c>
      <c r="X28" s="16">
        <v>340</v>
      </c>
      <c r="Y28" s="16">
        <v>0</v>
      </c>
      <c r="Z28" s="16">
        <f t="shared" si="3"/>
        <v>20973</v>
      </c>
    </row>
    <row r="29" spans="1:26" ht="35.1" customHeight="1" thickTop="1" thickBot="1" x14ac:dyDescent="0.3">
      <c r="A29" s="6" t="s">
        <v>28</v>
      </c>
      <c r="B29" s="7">
        <v>297774</v>
      </c>
      <c r="C29" s="7">
        <v>207984</v>
      </c>
      <c r="D29" s="18">
        <f t="shared" si="0"/>
        <v>0.69846259243587416</v>
      </c>
      <c r="E29" s="8">
        <v>4173</v>
      </c>
      <c r="F29" s="7">
        <f t="shared" si="1"/>
        <v>20.68296189791517</v>
      </c>
      <c r="G29" s="9">
        <f t="shared" si="2"/>
        <v>71.357296908698771</v>
      </c>
      <c r="H29" s="15">
        <v>86310</v>
      </c>
      <c r="I29" s="16">
        <v>34304</v>
      </c>
      <c r="J29" s="16">
        <v>36730</v>
      </c>
      <c r="K29" s="16">
        <v>30380</v>
      </c>
      <c r="L29" s="16">
        <v>53160</v>
      </c>
      <c r="M29" s="16">
        <v>11900</v>
      </c>
      <c r="N29" s="16">
        <v>4280</v>
      </c>
      <c r="O29" s="16">
        <v>5810</v>
      </c>
      <c r="P29" s="16">
        <v>12720</v>
      </c>
      <c r="Q29" s="16">
        <v>4140</v>
      </c>
      <c r="R29" s="16">
        <v>5860</v>
      </c>
      <c r="S29" s="16">
        <v>1110</v>
      </c>
      <c r="T29" s="16">
        <v>0</v>
      </c>
      <c r="U29" s="16">
        <v>650</v>
      </c>
      <c r="V29" s="16">
        <v>0</v>
      </c>
      <c r="W29" s="16">
        <v>1400</v>
      </c>
      <c r="X29" s="16">
        <v>9020</v>
      </c>
      <c r="Y29" s="16">
        <v>0</v>
      </c>
      <c r="Z29" s="16">
        <f t="shared" si="3"/>
        <v>297774</v>
      </c>
    </row>
    <row r="30" spans="1:26" ht="35.1" customHeight="1" thickTop="1" thickBot="1" x14ac:dyDescent="0.3">
      <c r="A30" s="6" t="s">
        <v>29</v>
      </c>
      <c r="B30" s="7">
        <v>105711</v>
      </c>
      <c r="C30" s="7">
        <v>86051</v>
      </c>
      <c r="D30" s="18">
        <f t="shared" si="0"/>
        <v>0.81402124660631348</v>
      </c>
      <c r="E30" s="8">
        <v>1239</v>
      </c>
      <c r="F30" s="7">
        <f t="shared" si="1"/>
        <v>15.867635189669087</v>
      </c>
      <c r="G30" s="9">
        <f t="shared" si="2"/>
        <v>85.319612590799025</v>
      </c>
      <c r="H30" s="15">
        <v>19660</v>
      </c>
      <c r="I30" s="16">
        <v>11410</v>
      </c>
      <c r="J30" s="16">
        <v>20570</v>
      </c>
      <c r="K30" s="16">
        <v>11363</v>
      </c>
      <c r="L30" s="16">
        <v>18490</v>
      </c>
      <c r="M30" s="16">
        <v>0</v>
      </c>
      <c r="N30" s="16">
        <v>5020</v>
      </c>
      <c r="O30" s="16">
        <v>5860</v>
      </c>
      <c r="P30" s="16">
        <v>7750</v>
      </c>
      <c r="Q30" s="16">
        <v>3008</v>
      </c>
      <c r="R30" s="16">
        <v>1440</v>
      </c>
      <c r="S30" s="16">
        <v>260</v>
      </c>
      <c r="T30" s="16">
        <v>120</v>
      </c>
      <c r="U30" s="16">
        <v>160</v>
      </c>
      <c r="V30" s="16">
        <v>0</v>
      </c>
      <c r="W30" s="16">
        <v>600</v>
      </c>
      <c r="X30" s="16">
        <v>0</v>
      </c>
      <c r="Y30" s="16">
        <v>0</v>
      </c>
      <c r="Z30" s="16">
        <f t="shared" si="3"/>
        <v>105711</v>
      </c>
    </row>
    <row r="31" spans="1:26" ht="35.1" customHeight="1" thickTop="1" thickBot="1" x14ac:dyDescent="0.3">
      <c r="A31" s="6" t="s">
        <v>30</v>
      </c>
      <c r="B31" s="7">
        <v>151619</v>
      </c>
      <c r="C31" s="7">
        <v>110979</v>
      </c>
      <c r="D31" s="18">
        <f t="shared" si="0"/>
        <v>0.73195971481146826</v>
      </c>
      <c r="E31" s="8">
        <v>1623</v>
      </c>
      <c r="F31" s="7">
        <f t="shared" si="1"/>
        <v>25.040049291435611</v>
      </c>
      <c r="G31" s="9">
        <f t="shared" si="2"/>
        <v>93.418977202711034</v>
      </c>
      <c r="H31" s="15">
        <v>40640</v>
      </c>
      <c r="I31" s="16">
        <v>23745</v>
      </c>
      <c r="J31" s="16">
        <v>30590</v>
      </c>
      <c r="K31" s="16">
        <v>13650</v>
      </c>
      <c r="L31" s="16">
        <v>27690</v>
      </c>
      <c r="M31" s="16">
        <v>0</v>
      </c>
      <c r="N31" s="16">
        <v>3710</v>
      </c>
      <c r="O31" s="16">
        <v>4690</v>
      </c>
      <c r="P31" s="16">
        <v>1990</v>
      </c>
      <c r="Q31" s="16">
        <v>2129</v>
      </c>
      <c r="R31" s="16">
        <v>435</v>
      </c>
      <c r="S31" s="16">
        <v>60</v>
      </c>
      <c r="T31" s="16">
        <v>0</v>
      </c>
      <c r="U31" s="16">
        <v>60</v>
      </c>
      <c r="V31" s="16">
        <v>0</v>
      </c>
      <c r="W31" s="16">
        <v>410</v>
      </c>
      <c r="X31" s="16">
        <v>1820</v>
      </c>
      <c r="Y31" s="16">
        <v>0</v>
      </c>
      <c r="Z31" s="16">
        <f t="shared" si="3"/>
        <v>151619</v>
      </c>
    </row>
    <row r="32" spans="1:26" ht="35.1" customHeight="1" thickTop="1" thickBot="1" x14ac:dyDescent="0.3">
      <c r="A32" s="6" t="s">
        <v>31</v>
      </c>
      <c r="B32" s="7">
        <v>2094854</v>
      </c>
      <c r="C32" s="7">
        <v>777404</v>
      </c>
      <c r="D32" s="18">
        <f t="shared" si="0"/>
        <v>0.37110175697208492</v>
      </c>
      <c r="E32" s="8">
        <v>18537</v>
      </c>
      <c r="F32" s="7">
        <f t="shared" si="1"/>
        <v>70.463936990883099</v>
      </c>
      <c r="G32" s="9">
        <f t="shared" si="2"/>
        <v>113.00933268597939</v>
      </c>
      <c r="H32" s="15">
        <v>1306190</v>
      </c>
      <c r="I32" s="16">
        <v>185929</v>
      </c>
      <c r="J32" s="16">
        <v>116200</v>
      </c>
      <c r="K32" s="16">
        <v>127540</v>
      </c>
      <c r="L32" s="16">
        <v>71080</v>
      </c>
      <c r="M32" s="16">
        <v>41960</v>
      </c>
      <c r="N32" s="16">
        <v>21840</v>
      </c>
      <c r="O32" s="16">
        <v>42520</v>
      </c>
      <c r="P32" s="16">
        <v>89510</v>
      </c>
      <c r="Q32" s="16">
        <v>20168</v>
      </c>
      <c r="R32" s="16">
        <v>48650</v>
      </c>
      <c r="S32" s="16">
        <v>1960</v>
      </c>
      <c r="T32" s="16">
        <v>360</v>
      </c>
      <c r="U32" s="16">
        <v>3247</v>
      </c>
      <c r="V32" s="16">
        <v>400</v>
      </c>
      <c r="W32" s="16">
        <v>4020</v>
      </c>
      <c r="X32" s="16">
        <v>13280</v>
      </c>
      <c r="Y32" s="16">
        <v>0</v>
      </c>
      <c r="Z32" s="16">
        <f t="shared" si="3"/>
        <v>2094854</v>
      </c>
    </row>
    <row r="33" spans="1:26" s="3" customFormat="1" ht="35.1" customHeight="1" thickTop="1" thickBot="1" x14ac:dyDescent="0.3">
      <c r="A33" s="6"/>
      <c r="B33" s="7">
        <f>SUM(B3:B32)</f>
        <v>16552479</v>
      </c>
      <c r="C33" s="7">
        <f>SUM(C3:C32)</f>
        <v>8130569</v>
      </c>
      <c r="D33" s="18">
        <f t="shared" si="0"/>
        <v>0.49119947531726216</v>
      </c>
      <c r="E33" s="8">
        <f>SUM(E3:E32)</f>
        <v>145570</v>
      </c>
      <c r="F33" s="7">
        <f>H33/E33</f>
        <v>57.753451947516659</v>
      </c>
      <c r="G33" s="9">
        <f t="shared" si="2"/>
        <v>113.70803737033729</v>
      </c>
      <c r="H33" s="15">
        <f>SUM(H3:H32)</f>
        <v>8407170</v>
      </c>
      <c r="I33" s="16">
        <f>SUM(I3:I32)</f>
        <v>1627820</v>
      </c>
      <c r="J33" s="16">
        <f>SUM(J3:J32)</f>
        <v>1329698</v>
      </c>
      <c r="K33" s="16">
        <f t="shared" ref="K33:Y33" si="4">SUM(K3:K32)</f>
        <v>1273660</v>
      </c>
      <c r="L33" s="16">
        <f t="shared" si="4"/>
        <v>1859250</v>
      </c>
      <c r="M33" s="16">
        <f t="shared" si="4"/>
        <v>375340</v>
      </c>
      <c r="N33" s="16">
        <f t="shared" si="4"/>
        <v>387390</v>
      </c>
      <c r="O33" s="16">
        <f t="shared" si="4"/>
        <v>413880</v>
      </c>
      <c r="P33" s="16">
        <f t="shared" si="4"/>
        <v>363040</v>
      </c>
      <c r="Q33" s="16">
        <f t="shared" si="4"/>
        <v>135698</v>
      </c>
      <c r="R33" s="16">
        <f t="shared" si="4"/>
        <v>94900</v>
      </c>
      <c r="S33" s="16">
        <f t="shared" si="4"/>
        <v>11420</v>
      </c>
      <c r="T33" s="16">
        <f t="shared" si="4"/>
        <v>3780</v>
      </c>
      <c r="U33" s="16">
        <f t="shared" si="4"/>
        <v>11602</v>
      </c>
      <c r="V33" s="16">
        <f t="shared" si="4"/>
        <v>1061</v>
      </c>
      <c r="W33" s="16">
        <f t="shared" si="4"/>
        <v>75460</v>
      </c>
      <c r="X33" s="16">
        <f t="shared" si="4"/>
        <v>181310</v>
      </c>
      <c r="Y33" s="16">
        <f t="shared" si="4"/>
        <v>5020</v>
      </c>
      <c r="Z33" s="16">
        <f>SUM(Z3:Z32)</f>
        <v>16557499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</row>
  </sheetData>
  <autoFilter ref="A1:Z1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primo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P.Bobbio</dc:creator>
  <cp:lastModifiedBy>Diego Paoletti</cp:lastModifiedBy>
  <dcterms:created xsi:type="dcterms:W3CDTF">2021-05-17T08:13:42Z</dcterms:created>
  <dcterms:modified xsi:type="dcterms:W3CDTF">2022-05-23T06:35:45Z</dcterms:modified>
</cp:coreProperties>
</file>