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S:\NUOVO SERVER S\CARTELLE PERSONALI\PAOLETTI\DIEGO\SITO INTERNET\RD\2022\SECONDO TRIMESTRE 2022\"/>
    </mc:Choice>
  </mc:AlternateContent>
  <xr:revisionPtr revIDLastSave="0" documentId="13_ncr:1_{DBB049D0-290E-4B4A-B704-49BB44A7A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condo trimestre 2022" sheetId="2" r:id="rId1"/>
  </sheets>
  <externalReferences>
    <externalReference r:id="rId2"/>
  </externalReferences>
  <definedNames>
    <definedName name="_xlnm._FilterDatabase" localSheetId="0" hidden="1">'secondo trimestre 2022'!$A$1:$Z$1</definedName>
    <definedName name="DONATELLA">[1]PREMIO!#REF!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" i="2" l="1"/>
  <c r="Z3" i="2"/>
  <c r="Z32" i="2"/>
  <c r="B33" i="2"/>
  <c r="G4" i="2"/>
  <c r="G3" i="2"/>
  <c r="F3" i="2"/>
  <c r="H33" i="2" l="1"/>
  <c r="J3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C33" i="2" l="1"/>
  <c r="D33" i="2" s="1"/>
  <c r="Z4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I33" i="2"/>
  <c r="Z33" i="2" l="1"/>
  <c r="E33" i="2"/>
  <c r="G33" i="2" l="1"/>
  <c r="F33" i="2"/>
</calcChain>
</file>

<file path=xl/sharedStrings.xml><?xml version="1.0" encoding="utf-8"?>
<sst xmlns="http://schemas.openxmlformats.org/spreadsheetml/2006/main" count="82" uniqueCount="58">
  <si>
    <t xml:space="preserve">Rifiuti totali 
Kg </t>
  </si>
  <si>
    <t xml:space="preserve">Rifiuti differenziati 
Kg </t>
  </si>
  <si>
    <t>abitanti</t>
  </si>
  <si>
    <t>COMUNE</t>
  </si>
  <si>
    <t>ALESSANDRIA</t>
  </si>
  <si>
    <t>ALTAVILLA MONFERRATO</t>
  </si>
  <si>
    <t>BASSIGNANA</t>
  </si>
  <si>
    <t>BERGAMASCO</t>
  </si>
  <si>
    <t>BORGORATTO ALESSANDRINO</t>
  </si>
  <si>
    <t>BOSCO MARENGO</t>
  </si>
  <si>
    <t>CARENTINO</t>
  </si>
  <si>
    <t>CASAL CERMELLI</t>
  </si>
  <si>
    <t>CASTELLETTO MONFERRATO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</si>
  <si>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</si>
  <si>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</si>
  <si>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</si>
  <si>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</si>
  <si>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</si>
  <si>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</si>
  <si>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</si>
  <si>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</si>
  <si>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</si>
  <si>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</si>
  <si>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</si>
  <si>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PIETRA MARAZZI</t>
  </si>
  <si>
    <t>QUARGNENTO</t>
  </si>
  <si>
    <t>QUATTORDIO</t>
  </si>
  <si>
    <t>RIVARONE</t>
  </si>
  <si>
    <t>SAN SALVATORE MONFERRATO</t>
  </si>
  <si>
    <t>SEZZADIO</t>
  </si>
  <si>
    <t>SOLERO</t>
  </si>
  <si>
    <t>VALENZA</t>
  </si>
  <si>
    <t>CASTELNUOVO BORMIDA</t>
  </si>
  <si>
    <t>% raccolta
 differenziata</t>
  </si>
  <si>
    <t>Kg rifiuti indiff.
 pro capite</t>
  </si>
  <si>
    <t>Kg rifiuti totali 
pro capite</t>
  </si>
  <si>
    <t>Carta 
kg</t>
  </si>
  <si>
    <t>Plastica 
kg</t>
  </si>
  <si>
    <t>LU E CUCCARO MONFERRATO</t>
  </si>
  <si>
    <t>Indifferenziato 
kg</t>
  </si>
  <si>
    <t>Vetro              kg</t>
  </si>
  <si>
    <t>Organico                    kg</t>
  </si>
  <si>
    <t>Spazzamento               kg</t>
  </si>
  <si>
    <t>Ingombranti                              kg</t>
  </si>
  <si>
    <t>Verde                             kg</t>
  </si>
  <si>
    <t>Legno                            kg</t>
  </si>
  <si>
    <t>Raee                              kg</t>
  </si>
  <si>
    <t xml:space="preserve">Metallo                               kg </t>
  </si>
  <si>
    <t>Pneumatici                             kg</t>
  </si>
  <si>
    <t>Medicinali                        kg</t>
  </si>
  <si>
    <t>Pile                         kg</t>
  </si>
  <si>
    <t>Olio vegetale                              kg</t>
  </si>
  <si>
    <t>Altri rifiuti per 
la differenziata                              kg</t>
  </si>
  <si>
    <t>Inerti                        kg</t>
  </si>
  <si>
    <t>Fraz. Neutra                            Kg</t>
  </si>
  <si>
    <t>Totale                                  kg</t>
  </si>
  <si>
    <t>periodo 2022 ----&gt;</t>
  </si>
  <si>
    <t>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</si>
</sst>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3"/>
    <xf numFmtId="0" fontId="2" fillId="0" borderId="0" xfId="1"/>
    <xf numFmtId="0" fontId="1" fillId="0" borderId="0" xfId="0" applyFont="1"/>
    <xf numFmtId="2" fontId="0" fillId="0" borderId="0" xfId="4" applyNumberFormat="1" applyFont="1"/>
    <xf numFmtId="0" fontId="4" fillId="2" borderId="1" xfId="5" applyFill="1" applyAlignment="1">
      <alignment horizontal="left" vertical="center" wrapText="1"/>
    </xf>
    <xf numFmtId="0" fontId="4" fillId="0" borderId="1" xfId="5" applyFill="1" applyAlignment="1">
      <alignment horizontal="left" vertical="center" wrapText="1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6" fillId="3" borderId="1" xfId="5" applyNumberFormat="1" applyFont="1" applyFill="1" applyAlignment="1">
      <alignment horizontal="center" vertical="center" wrapText="1"/>
    </xf>
    <xf numFmtId="0" fontId="6" fillId="5" borderId="1" xfId="5" applyFont="1" applyFill="1" applyAlignment="1">
      <alignment horizontal="center" vertical="center" wrapText="1"/>
    </xf>
    <xf numFmtId="0" fontId="6" fillId="4" borderId="1" xfId="5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6" fillId="0" borderId="1" xfId="5" applyNumberFormat="1" applyFont="1" applyFill="1" applyAlignment="1">
      <alignment horizontal="center" vertical="center" wrapText="1"/>
    </xf>
    <xf numFmtId="3" fontId="4" fillId="4" borderId="1" xfId="5" applyNumberFormat="1" applyFill="1" applyAlignment="1">
      <alignment vertical="center"/>
    </xf>
    <xf numFmtId="3" fontId="4" fillId="5" borderId="1" xfId="5" applyNumberFormat="1" applyFill="1" applyAlignment="1">
      <alignment vertical="center"/>
    </xf>
    <xf numFmtId="10" fontId="6" fillId="3" borderId="1" xfId="5" applyNumberFormat="1" applyFont="1" applyFill="1" applyAlignment="1">
      <alignment horizontal="center" vertical="center" wrapText="1"/>
    </xf>
    <xf numFmtId="10" fontId="4" fillId="3" borderId="1" xfId="6" applyNumberFormat="1" applyFont="1" applyFill="1" applyBorder="1" applyAlignment="1">
      <alignment horizontal="center" vertical="center"/>
    </xf>
    <xf numFmtId="10" fontId="0" fillId="0" borderId="0" xfId="0" applyNumberFormat="1"/>
    <xf numFmtId="17" fontId="6" fillId="0" borderId="1" xfId="5" applyNumberFormat="1" applyFont="1" applyFill="1" applyAlignment="1">
      <alignment horizontal="right" vertical="center" wrapText="1"/>
    </xf>
    <xf numFmtId="3" fontId="6" fillId="0" borderId="1" xfId="5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0" fillId="0" borderId="0" xfId="0" applyNumberFormat="1"/>
  </cellXfs>
  <cellStyles count="7">
    <cellStyle name="Migliaia" xfId="4" builtinId="3"/>
    <cellStyle name="Migliaia [0] 2" xfId="2" xr:uid="{00000000-0005-0000-0000-000001000000}"/>
    <cellStyle name="Normale" xfId="0" builtinId="0"/>
    <cellStyle name="Normale 2" xfId="1" xr:uid="{00000000-0005-0000-0000-000003000000}"/>
    <cellStyle name="Normale 3 2" xfId="3" xr:uid="{00000000-0005-0000-0000-000004000000}"/>
    <cellStyle name="Percentuale" xfId="6" builtinId="5"/>
    <cellStyle name="Titolo 1" xfId="5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\Archivi_Vari\Documents%20and%20Settings\dfinotello\Impostazioni%20locali\Temporary%20Internet%20Files\OLK58\Documenti\ALLEG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O"/>
      <sheetName val="PREMIO (2)"/>
      <sheetName val="PREMIO2003"/>
      <sheetName val="ALL200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zoomScale="59" zoomScaleNormal="5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23" sqref="W23"/>
    </sheetView>
  </sheetViews>
  <sheetFormatPr defaultColWidth="46" defaultRowHeight="15" x14ac:dyDescent="0.25"/>
  <cols>
    <col min="1" max="1" width="45.7109375" style="2" bestFit="1" customWidth="1"/>
    <col min="2" max="2" width="24.85546875" bestFit="1" customWidth="1"/>
    <col min="3" max="3" width="33.140625" bestFit="1" customWidth="1"/>
    <col min="4" max="4" width="26" style="19" bestFit="1" customWidth="1"/>
    <col min="5" max="5" width="19" bestFit="1" customWidth="1"/>
    <col min="6" max="6" width="28.28515625" bestFit="1" customWidth="1"/>
    <col min="7" max="7" width="27.7109375" style="4" bestFit="1" customWidth="1"/>
    <col min="8" max="8" width="31.5703125" bestFit="1" customWidth="1"/>
    <col min="9" max="9" width="16.5703125" bestFit="1" customWidth="1"/>
    <col min="10" max="10" width="20" bestFit="1" customWidth="1"/>
    <col min="11" max="11" width="20.7109375" bestFit="1" customWidth="1"/>
    <col min="12" max="12" width="24.85546875" bestFit="1" customWidth="1"/>
    <col min="13" max="13" width="30.140625" bestFit="1" customWidth="1"/>
    <col min="14" max="14" width="28.28515625" bestFit="1" customWidth="1"/>
    <col min="15" max="15" width="20.42578125" bestFit="1" customWidth="1"/>
    <col min="16" max="16" width="21" bestFit="1" customWidth="1"/>
    <col min="17" max="17" width="19.7109375" bestFit="1" customWidth="1"/>
    <col min="18" max="18" width="22.85546875" bestFit="1" customWidth="1"/>
    <col min="19" max="19" width="27.5703125" bestFit="1" customWidth="1"/>
    <col min="20" max="20" width="26.28515625" bestFit="1" customWidth="1"/>
    <col min="21" max="21" width="18.28515625" bestFit="1" customWidth="1"/>
    <col min="22" max="22" width="30.140625" bestFit="1" customWidth="1"/>
    <col min="23" max="23" width="31.5703125" bestFit="1" customWidth="1"/>
    <col min="24" max="24" width="19.28515625" bestFit="1" customWidth="1"/>
    <col min="25" max="25" width="28.28515625" bestFit="1" customWidth="1"/>
    <col min="26" max="26" width="21.42578125" bestFit="1" customWidth="1"/>
    <col min="27" max="27" width="7.7109375" bestFit="1" customWidth="1"/>
  </cols>
  <sheetData>
    <row r="1" spans="1:27" s="13" customFormat="1" ht="63.75" thickBot="1" x14ac:dyDescent="0.3">
      <c r="A1" s="14" t="s">
        <v>3</v>
      </c>
      <c r="B1" s="10" t="s">
        <v>0</v>
      </c>
      <c r="C1" s="10" t="s">
        <v>1</v>
      </c>
      <c r="D1" s="17" t="s">
        <v>33</v>
      </c>
      <c r="E1" s="10" t="s">
        <v>2</v>
      </c>
      <c r="F1" s="10" t="s">
        <v>34</v>
      </c>
      <c r="G1" s="10" t="s">
        <v>35</v>
      </c>
      <c r="H1" s="12" t="s">
        <v>39</v>
      </c>
      <c r="I1" s="11" t="s">
        <v>36</v>
      </c>
      <c r="J1" s="11" t="s">
        <v>37</v>
      </c>
      <c r="K1" s="11" t="s">
        <v>40</v>
      </c>
      <c r="L1" s="11" t="s">
        <v>41</v>
      </c>
      <c r="M1" s="11" t="s">
        <v>42</v>
      </c>
      <c r="N1" s="11" t="s">
        <v>43</v>
      </c>
      <c r="O1" s="11" t="s">
        <v>44</v>
      </c>
      <c r="P1" s="11" t="s">
        <v>45</v>
      </c>
      <c r="Q1" s="11" t="s">
        <v>46</v>
      </c>
      <c r="R1" s="11" t="s">
        <v>47</v>
      </c>
      <c r="S1" s="11" t="s">
        <v>48</v>
      </c>
      <c r="T1" s="11" t="s">
        <v>49</v>
      </c>
      <c r="U1" s="11" t="s">
        <v>50</v>
      </c>
      <c r="V1" s="11" t="s">
        <v>51</v>
      </c>
      <c r="W1" s="11" t="s">
        <v>52</v>
      </c>
      <c r="X1" s="11" t="s">
        <v>53</v>
      </c>
      <c r="Y1" s="11" t="s">
        <v>54</v>
      </c>
      <c r="Z1" s="11" t="s">
        <v>55</v>
      </c>
    </row>
    <row r="2" spans="1:27" s="22" customFormat="1" ht="22.5" customHeight="1" thickTop="1" thickBot="1" x14ac:dyDescent="0.3">
      <c r="A2" s="20" t="s">
        <v>56</v>
      </c>
      <c r="B2" s="21" t="s">
        <v>57</v>
      </c>
      <c r="C2" s="21" t="s">
        <v>57</v>
      </c>
      <c r="D2" s="21" t="s">
        <v>57</v>
      </c>
      <c r="E2" s="21" t="s">
        <v>57</v>
      </c>
      <c r="F2" s="21" t="s">
        <v>57</v>
      </c>
      <c r="G2" s="21" t="s">
        <v>57</v>
      </c>
      <c r="H2" s="21" t="s">
        <v>57</v>
      </c>
      <c r="I2" s="21" t="s">
        <v>57</v>
      </c>
      <c r="J2" s="21" t="s">
        <v>57</v>
      </c>
      <c r="K2" s="21" t="s">
        <v>57</v>
      </c>
      <c r="L2" s="21" t="s">
        <v>57</v>
      </c>
      <c r="M2" s="21" t="s">
        <v>57</v>
      </c>
      <c r="N2" s="21" t="s">
        <v>57</v>
      </c>
      <c r="O2" s="21" t="s">
        <v>57</v>
      </c>
      <c r="P2" s="21" t="s">
        <v>57</v>
      </c>
      <c r="Q2" s="21" t="s">
        <v>57</v>
      </c>
      <c r="R2" s="21" t="s">
        <v>57</v>
      </c>
      <c r="S2" s="21" t="s">
        <v>57</v>
      </c>
      <c r="T2" s="21" t="s">
        <v>57</v>
      </c>
      <c r="U2" s="21" t="s">
        <v>57</v>
      </c>
      <c r="V2" s="21" t="s">
        <v>57</v>
      </c>
      <c r="W2" s="21" t="s">
        <v>57</v>
      </c>
      <c r="X2" s="21" t="s">
        <v>57</v>
      </c>
      <c r="Y2" s="21" t="s">
        <v>57</v>
      </c>
      <c r="Z2" s="21" t="s">
        <v>57</v>
      </c>
    </row>
    <row r="3" spans="1:27" ht="35.1" customHeight="1" thickTop="1" thickBot="1" x14ac:dyDescent="0.3">
      <c r="A3" s="5" t="s">
        <v>4</v>
      </c>
      <c r="B3" s="7">
        <v>12552645</v>
      </c>
      <c r="C3" s="7">
        <v>5151645</v>
      </c>
      <c r="D3" s="18">
        <f>C3/B3</f>
        <v>0.4104031461098438</v>
      </c>
      <c r="E3" s="8">
        <v>92876</v>
      </c>
      <c r="F3" s="7">
        <f>H3/E3</f>
        <v>78.68469787673888</v>
      </c>
      <c r="G3" s="9">
        <f>(B3/E3)</f>
        <v>135.15488393126319</v>
      </c>
      <c r="H3" s="15">
        <v>7307920</v>
      </c>
      <c r="I3" s="16">
        <v>1078020</v>
      </c>
      <c r="J3" s="16">
        <v>817250</v>
      </c>
      <c r="K3" s="16">
        <v>773138</v>
      </c>
      <c r="L3" s="16">
        <v>1310980</v>
      </c>
      <c r="M3" s="16">
        <v>197440</v>
      </c>
      <c r="N3" s="16">
        <v>185900</v>
      </c>
      <c r="O3" s="16">
        <v>394440</v>
      </c>
      <c r="P3" s="16">
        <v>176640</v>
      </c>
      <c r="Q3" s="16">
        <v>83260</v>
      </c>
      <c r="R3" s="16">
        <v>18210</v>
      </c>
      <c r="S3" s="16">
        <v>6260</v>
      </c>
      <c r="T3" s="16">
        <v>1960</v>
      </c>
      <c r="U3" s="16">
        <v>6302</v>
      </c>
      <c r="V3" s="16">
        <v>1285</v>
      </c>
      <c r="W3" s="16">
        <v>75360</v>
      </c>
      <c r="X3" s="16">
        <v>118280</v>
      </c>
      <c r="Y3" s="16">
        <v>227</v>
      </c>
      <c r="Z3" s="16">
        <f>SUM(H3:Y3)</f>
        <v>12552872</v>
      </c>
      <c r="AA3" s="23"/>
    </row>
    <row r="4" spans="1:27" ht="35.1" customHeight="1" thickTop="1" thickBot="1" x14ac:dyDescent="0.3">
      <c r="A4" s="5" t="s">
        <v>5</v>
      </c>
      <c r="B4" s="7">
        <v>44070</v>
      </c>
      <c r="C4" s="7">
        <v>35580</v>
      </c>
      <c r="D4" s="18">
        <f t="shared" ref="D4:D32" si="0">C4/B4</f>
        <v>0.80735194009530298</v>
      </c>
      <c r="E4" s="8">
        <v>423</v>
      </c>
      <c r="F4" s="7">
        <f t="shared" ref="F4:F32" si="1">H4/E4</f>
        <v>20.070921985815602</v>
      </c>
      <c r="G4" s="9">
        <f>(B4/E4)</f>
        <v>104.18439716312056</v>
      </c>
      <c r="H4" s="15">
        <v>8490</v>
      </c>
      <c r="I4" s="16">
        <v>5230</v>
      </c>
      <c r="J4" s="16">
        <v>6460</v>
      </c>
      <c r="K4" s="16">
        <v>3600</v>
      </c>
      <c r="L4" s="16">
        <v>9390</v>
      </c>
      <c r="M4" s="16">
        <v>0</v>
      </c>
      <c r="N4" s="16">
        <v>10360</v>
      </c>
      <c r="O4" s="16">
        <v>30</v>
      </c>
      <c r="P4" s="16">
        <v>0</v>
      </c>
      <c r="Q4" s="16">
        <v>430</v>
      </c>
      <c r="R4" s="16">
        <v>20</v>
      </c>
      <c r="S4" s="16">
        <v>0</v>
      </c>
      <c r="T4" s="16">
        <v>0</v>
      </c>
      <c r="U4" s="16">
        <v>0</v>
      </c>
      <c r="V4" s="16">
        <v>0</v>
      </c>
      <c r="W4" s="16">
        <v>60</v>
      </c>
      <c r="X4" s="16">
        <v>0</v>
      </c>
      <c r="Y4" s="16">
        <v>0</v>
      </c>
      <c r="Z4" s="16">
        <f t="shared" ref="Z4:Z31" si="2">SUM(H4:Y4)</f>
        <v>44070</v>
      </c>
      <c r="AA4" s="23"/>
    </row>
    <row r="5" spans="1:27" ht="35.1" customHeight="1" thickTop="1" thickBot="1" x14ac:dyDescent="0.3">
      <c r="A5" s="5" t="s">
        <v>6</v>
      </c>
      <c r="B5" s="7">
        <v>171140</v>
      </c>
      <c r="C5" s="7">
        <v>142220</v>
      </c>
      <c r="D5" s="18">
        <f t="shared" si="0"/>
        <v>0.83101554283043122</v>
      </c>
      <c r="E5" s="8">
        <v>1643</v>
      </c>
      <c r="F5" s="7">
        <f t="shared" si="1"/>
        <v>16.445526475958612</v>
      </c>
      <c r="G5" s="9">
        <f t="shared" ref="G5:G32" si="3">(B5/E5)</f>
        <v>104.16311625076081</v>
      </c>
      <c r="H5" s="15">
        <v>27020</v>
      </c>
      <c r="I5" s="16">
        <v>16005</v>
      </c>
      <c r="J5" s="16">
        <v>16076</v>
      </c>
      <c r="K5" s="16">
        <v>14800</v>
      </c>
      <c r="L5" s="16">
        <v>22090</v>
      </c>
      <c r="M5" s="16">
        <v>7400</v>
      </c>
      <c r="N5" s="16">
        <v>9240</v>
      </c>
      <c r="O5" s="16">
        <v>16440</v>
      </c>
      <c r="P5" s="16">
        <v>21130</v>
      </c>
      <c r="Q5" s="16">
        <v>3549</v>
      </c>
      <c r="R5" s="16">
        <v>6740</v>
      </c>
      <c r="S5" s="16">
        <v>0</v>
      </c>
      <c r="T5" s="16">
        <v>60</v>
      </c>
      <c r="U5" s="16">
        <v>230</v>
      </c>
      <c r="V5" s="16">
        <v>70</v>
      </c>
      <c r="W5" s="16">
        <v>1590</v>
      </c>
      <c r="X5" s="16">
        <v>8700</v>
      </c>
      <c r="Y5" s="16">
        <v>0</v>
      </c>
      <c r="Z5" s="16">
        <f>SUM(H5:Y5)</f>
        <v>171140</v>
      </c>
      <c r="AA5" s="23"/>
    </row>
    <row r="6" spans="1:27" ht="35.1" customHeight="1" thickTop="1" thickBot="1" x14ac:dyDescent="0.3">
      <c r="A6" s="5" t="s">
        <v>7</v>
      </c>
      <c r="B6" s="7">
        <v>69050</v>
      </c>
      <c r="C6" s="7">
        <v>57410</v>
      </c>
      <c r="D6" s="18">
        <f t="shared" si="0"/>
        <v>0.83142650253439532</v>
      </c>
      <c r="E6" s="8">
        <v>711</v>
      </c>
      <c r="F6" s="7">
        <f t="shared" si="1"/>
        <v>16.371308016877638</v>
      </c>
      <c r="G6" s="9">
        <f t="shared" si="3"/>
        <v>97.116736990154706</v>
      </c>
      <c r="H6" s="15">
        <v>11640</v>
      </c>
      <c r="I6" s="16">
        <v>7010</v>
      </c>
      <c r="J6" s="16">
        <v>10530</v>
      </c>
      <c r="K6" s="16">
        <v>7480</v>
      </c>
      <c r="L6" s="16">
        <v>10730</v>
      </c>
      <c r="M6" s="16">
        <v>0</v>
      </c>
      <c r="N6" s="16">
        <v>4820</v>
      </c>
      <c r="O6" s="16">
        <v>9960</v>
      </c>
      <c r="P6" s="16">
        <v>5700</v>
      </c>
      <c r="Q6" s="16">
        <v>960</v>
      </c>
      <c r="R6" s="16">
        <v>0</v>
      </c>
      <c r="S6" s="16">
        <v>0</v>
      </c>
      <c r="T6" s="16">
        <v>60</v>
      </c>
      <c r="U6" s="16">
        <v>0</v>
      </c>
      <c r="V6" s="16">
        <v>0</v>
      </c>
      <c r="W6" s="16">
        <v>160</v>
      </c>
      <c r="X6" s="16">
        <v>0</v>
      </c>
      <c r="Y6" s="16">
        <v>0</v>
      </c>
      <c r="Z6" s="16">
        <f t="shared" si="2"/>
        <v>69050</v>
      </c>
      <c r="AA6" s="23"/>
    </row>
    <row r="7" spans="1:27" ht="35.1" customHeight="1" thickTop="1" thickBot="1" x14ac:dyDescent="0.3">
      <c r="A7" s="6" t="s">
        <v>8</v>
      </c>
      <c r="B7" s="7">
        <v>76270</v>
      </c>
      <c r="C7" s="7">
        <v>62440</v>
      </c>
      <c r="D7" s="18">
        <f t="shared" si="0"/>
        <v>0.81867051265241908</v>
      </c>
      <c r="E7" s="8">
        <v>557</v>
      </c>
      <c r="F7" s="7">
        <f t="shared" si="1"/>
        <v>24.829443447037701</v>
      </c>
      <c r="G7" s="9">
        <f t="shared" si="3"/>
        <v>136.92998204667865</v>
      </c>
      <c r="H7" s="15">
        <v>13830</v>
      </c>
      <c r="I7" s="16">
        <v>7920</v>
      </c>
      <c r="J7" s="16">
        <v>10890</v>
      </c>
      <c r="K7" s="16">
        <v>6450</v>
      </c>
      <c r="L7" s="16">
        <v>11530</v>
      </c>
      <c r="M7" s="16">
        <v>2900</v>
      </c>
      <c r="N7" s="16">
        <v>1360</v>
      </c>
      <c r="O7" s="16">
        <v>19820</v>
      </c>
      <c r="P7" s="16">
        <v>500</v>
      </c>
      <c r="Q7" s="16">
        <v>560</v>
      </c>
      <c r="R7" s="16">
        <v>60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450</v>
      </c>
      <c r="Y7" s="16">
        <v>0</v>
      </c>
      <c r="Z7" s="16">
        <f t="shared" si="2"/>
        <v>76270</v>
      </c>
      <c r="AA7" s="23"/>
    </row>
    <row r="8" spans="1:27" ht="35.1" customHeight="1" thickTop="1" thickBot="1" x14ac:dyDescent="0.3">
      <c r="A8" s="6" t="s">
        <v>9</v>
      </c>
      <c r="B8" s="7">
        <v>257289</v>
      </c>
      <c r="C8" s="7">
        <v>207809</v>
      </c>
      <c r="D8" s="18">
        <f t="shared" si="0"/>
        <v>0.80768707562313191</v>
      </c>
      <c r="E8" s="8">
        <v>2306</v>
      </c>
      <c r="F8" s="7">
        <f t="shared" si="1"/>
        <v>19.965307892454465</v>
      </c>
      <c r="G8" s="9">
        <f t="shared" si="3"/>
        <v>111.57372072853425</v>
      </c>
      <c r="H8" s="15">
        <v>46040</v>
      </c>
      <c r="I8" s="16">
        <v>32140</v>
      </c>
      <c r="J8" s="16">
        <v>41720</v>
      </c>
      <c r="K8" s="16">
        <v>23770</v>
      </c>
      <c r="L8" s="16">
        <v>45690</v>
      </c>
      <c r="M8" s="16">
        <v>12480</v>
      </c>
      <c r="N8" s="16">
        <v>17930</v>
      </c>
      <c r="O8" s="16">
        <v>22170</v>
      </c>
      <c r="P8" s="16">
        <v>5170</v>
      </c>
      <c r="Q8" s="16">
        <v>4310</v>
      </c>
      <c r="R8" s="16">
        <v>700</v>
      </c>
      <c r="S8" s="16">
        <v>940</v>
      </c>
      <c r="T8" s="16">
        <v>0</v>
      </c>
      <c r="U8" s="16">
        <v>444</v>
      </c>
      <c r="V8" s="16">
        <v>10</v>
      </c>
      <c r="W8" s="16">
        <v>495</v>
      </c>
      <c r="X8" s="16">
        <v>3280</v>
      </c>
      <c r="Y8" s="16">
        <v>0</v>
      </c>
      <c r="Z8" s="16">
        <f t="shared" si="2"/>
        <v>257289</v>
      </c>
      <c r="AA8" s="23"/>
    </row>
    <row r="9" spans="1:27" ht="35.1" customHeight="1" thickTop="1" thickBot="1" x14ac:dyDescent="0.3">
      <c r="A9" s="6" t="s">
        <v>10</v>
      </c>
      <c r="B9" s="7">
        <v>23517</v>
      </c>
      <c r="C9" s="7">
        <v>18017</v>
      </c>
      <c r="D9" s="18">
        <f t="shared" si="0"/>
        <v>0.76612663179827356</v>
      </c>
      <c r="E9" s="8">
        <v>307</v>
      </c>
      <c r="F9" s="7">
        <f t="shared" si="1"/>
        <v>17.915309446254071</v>
      </c>
      <c r="G9" s="9">
        <f t="shared" si="3"/>
        <v>76.602605863192181</v>
      </c>
      <c r="H9" s="15">
        <v>5500</v>
      </c>
      <c r="I9" s="16">
        <v>1730</v>
      </c>
      <c r="J9" s="16">
        <v>3390</v>
      </c>
      <c r="K9" s="16">
        <v>1897</v>
      </c>
      <c r="L9" s="16">
        <v>3640</v>
      </c>
      <c r="M9" s="16">
        <v>0</v>
      </c>
      <c r="N9" s="16">
        <v>1700</v>
      </c>
      <c r="O9" s="16">
        <v>5260</v>
      </c>
      <c r="P9" s="16">
        <v>0</v>
      </c>
      <c r="Q9" s="16">
        <v>400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f t="shared" si="2"/>
        <v>23517</v>
      </c>
      <c r="AA9" s="23"/>
    </row>
    <row r="10" spans="1:27" ht="35.1" customHeight="1" thickTop="1" thickBot="1" x14ac:dyDescent="0.3">
      <c r="A10" s="6" t="s">
        <v>11</v>
      </c>
      <c r="B10" s="7">
        <v>130494</v>
      </c>
      <c r="C10" s="7">
        <v>88274</v>
      </c>
      <c r="D10" s="18">
        <f t="shared" si="0"/>
        <v>0.6764602203932748</v>
      </c>
      <c r="E10" s="8">
        <v>1180</v>
      </c>
      <c r="F10" s="7">
        <f t="shared" si="1"/>
        <v>35.779661016949156</v>
      </c>
      <c r="G10" s="9">
        <f t="shared" si="3"/>
        <v>110.58813559322034</v>
      </c>
      <c r="H10" s="15">
        <v>42220</v>
      </c>
      <c r="I10" s="16">
        <v>14760</v>
      </c>
      <c r="J10" s="16">
        <v>27510</v>
      </c>
      <c r="K10" s="16">
        <v>11434</v>
      </c>
      <c r="L10" s="16">
        <v>23490</v>
      </c>
      <c r="M10" s="16">
        <v>0</v>
      </c>
      <c r="N10" s="16">
        <v>3810</v>
      </c>
      <c r="O10" s="16">
        <v>2020</v>
      </c>
      <c r="P10" s="16">
        <v>1230</v>
      </c>
      <c r="Q10" s="16">
        <v>1375</v>
      </c>
      <c r="R10" s="16">
        <v>350</v>
      </c>
      <c r="S10" s="16">
        <v>440</v>
      </c>
      <c r="T10" s="16">
        <v>0</v>
      </c>
      <c r="U10" s="16">
        <v>50</v>
      </c>
      <c r="V10" s="16">
        <v>70</v>
      </c>
      <c r="W10" s="16">
        <v>295</v>
      </c>
      <c r="X10" s="16">
        <v>1440</v>
      </c>
      <c r="Y10" s="16">
        <v>0</v>
      </c>
      <c r="Z10" s="16">
        <f t="shared" si="2"/>
        <v>130494</v>
      </c>
      <c r="AA10" s="23"/>
    </row>
    <row r="11" spans="1:27" ht="35.1" customHeight="1" thickTop="1" thickBot="1" x14ac:dyDescent="0.3">
      <c r="A11" s="6" t="s">
        <v>12</v>
      </c>
      <c r="B11" s="7">
        <v>139935</v>
      </c>
      <c r="C11" s="7">
        <v>123135</v>
      </c>
      <c r="D11" s="18">
        <f t="shared" si="0"/>
        <v>0.8799442598349233</v>
      </c>
      <c r="E11" s="8">
        <v>1468</v>
      </c>
      <c r="F11" s="7">
        <f t="shared" si="1"/>
        <v>10.320163487738419</v>
      </c>
      <c r="G11" s="9">
        <f t="shared" si="3"/>
        <v>95.323569482288832</v>
      </c>
      <c r="H11" s="15">
        <v>15150</v>
      </c>
      <c r="I11" s="16">
        <v>17592</v>
      </c>
      <c r="J11" s="16">
        <v>15244</v>
      </c>
      <c r="K11" s="16">
        <v>14120</v>
      </c>
      <c r="L11" s="16">
        <v>22700</v>
      </c>
      <c r="M11" s="16">
        <v>4150</v>
      </c>
      <c r="N11" s="16">
        <v>2290</v>
      </c>
      <c r="O11" s="16">
        <v>35270</v>
      </c>
      <c r="P11" s="16">
        <v>5790</v>
      </c>
      <c r="Q11" s="16">
        <v>2061</v>
      </c>
      <c r="R11" s="16">
        <v>2868</v>
      </c>
      <c r="S11" s="16">
        <v>400</v>
      </c>
      <c r="T11" s="16">
        <v>0</v>
      </c>
      <c r="U11" s="16">
        <v>176</v>
      </c>
      <c r="V11" s="16">
        <v>70</v>
      </c>
      <c r="W11" s="16">
        <v>250</v>
      </c>
      <c r="X11" s="16">
        <v>1804</v>
      </c>
      <c r="Y11" s="16">
        <v>0</v>
      </c>
      <c r="Z11" s="16">
        <f t="shared" si="2"/>
        <v>139935</v>
      </c>
      <c r="AA11" s="23"/>
    </row>
    <row r="12" spans="1:27" ht="35.1" customHeight="1" thickTop="1" thickBot="1" x14ac:dyDescent="0.3">
      <c r="A12" s="6" t="s">
        <v>32</v>
      </c>
      <c r="B12" s="7">
        <v>55730</v>
      </c>
      <c r="C12" s="7">
        <v>42510</v>
      </c>
      <c r="D12" s="18">
        <f t="shared" si="0"/>
        <v>0.76278485555356179</v>
      </c>
      <c r="E12" s="8">
        <v>626</v>
      </c>
      <c r="F12" s="7">
        <f t="shared" si="1"/>
        <v>21.118210862619808</v>
      </c>
      <c r="G12" s="9">
        <f t="shared" si="3"/>
        <v>89.025559105431313</v>
      </c>
      <c r="H12" s="15">
        <v>13220</v>
      </c>
      <c r="I12" s="16">
        <v>6830</v>
      </c>
      <c r="J12" s="16">
        <v>12110</v>
      </c>
      <c r="K12" s="16">
        <v>3260</v>
      </c>
      <c r="L12" s="16">
        <v>8550</v>
      </c>
      <c r="M12" s="16">
        <v>2460</v>
      </c>
      <c r="N12" s="16">
        <v>4740</v>
      </c>
      <c r="O12" s="16">
        <v>180</v>
      </c>
      <c r="P12" s="16">
        <v>1090</v>
      </c>
      <c r="Q12" s="16">
        <v>1150</v>
      </c>
      <c r="R12" s="16">
        <v>310</v>
      </c>
      <c r="S12" s="16">
        <v>40</v>
      </c>
      <c r="T12" s="16">
        <v>0</v>
      </c>
      <c r="U12" s="16">
        <v>40</v>
      </c>
      <c r="V12" s="16">
        <v>0</v>
      </c>
      <c r="W12" s="16">
        <v>100</v>
      </c>
      <c r="X12" s="16">
        <v>1650</v>
      </c>
      <c r="Y12" s="16">
        <v>0</v>
      </c>
      <c r="Z12" s="16">
        <f t="shared" si="2"/>
        <v>55730</v>
      </c>
      <c r="AA12" s="23"/>
    </row>
    <row r="13" spans="1:27" ht="35.1" customHeight="1" thickTop="1" thickBot="1" x14ac:dyDescent="0.3">
      <c r="A13" s="6" t="s">
        <v>13</v>
      </c>
      <c r="B13" s="7">
        <v>55950</v>
      </c>
      <c r="C13" s="7">
        <v>50790</v>
      </c>
      <c r="D13" s="18">
        <f t="shared" si="0"/>
        <v>0.90777479892761392</v>
      </c>
      <c r="E13" s="8">
        <v>410</v>
      </c>
      <c r="F13" s="7">
        <f t="shared" si="1"/>
        <v>12.585365853658537</v>
      </c>
      <c r="G13" s="9">
        <f t="shared" si="3"/>
        <v>136.46341463414635</v>
      </c>
      <c r="H13" s="15">
        <v>5160</v>
      </c>
      <c r="I13" s="16">
        <v>5900</v>
      </c>
      <c r="J13" s="16">
        <v>11430</v>
      </c>
      <c r="K13" s="16">
        <v>2730</v>
      </c>
      <c r="L13" s="16">
        <v>7320</v>
      </c>
      <c r="M13" s="16">
        <v>4040</v>
      </c>
      <c r="N13" s="16">
        <v>290</v>
      </c>
      <c r="O13" s="16">
        <v>17060</v>
      </c>
      <c r="P13" s="16">
        <v>610</v>
      </c>
      <c r="Q13" s="16">
        <v>160</v>
      </c>
      <c r="R13" s="16">
        <v>150</v>
      </c>
      <c r="S13" s="16">
        <v>100</v>
      </c>
      <c r="T13" s="16">
        <v>0</v>
      </c>
      <c r="U13" s="16">
        <v>0</v>
      </c>
      <c r="V13" s="16">
        <v>0</v>
      </c>
      <c r="W13" s="16">
        <v>100</v>
      </c>
      <c r="X13" s="16">
        <v>900</v>
      </c>
      <c r="Y13" s="16">
        <v>0</v>
      </c>
      <c r="Z13" s="16">
        <f t="shared" si="2"/>
        <v>55950</v>
      </c>
      <c r="AA13" s="23"/>
    </row>
    <row r="14" spans="1:27" ht="35.1" customHeight="1" thickTop="1" thickBot="1" x14ac:dyDescent="0.3">
      <c r="A14" s="6" t="s">
        <v>14</v>
      </c>
      <c r="B14" s="7">
        <v>95138</v>
      </c>
      <c r="C14" s="7">
        <v>77648</v>
      </c>
      <c r="D14" s="18">
        <f t="shared" si="0"/>
        <v>0.81616178603712497</v>
      </c>
      <c r="E14" s="8">
        <v>953</v>
      </c>
      <c r="F14" s="7">
        <f t="shared" si="1"/>
        <v>18.352570828961174</v>
      </c>
      <c r="G14" s="9">
        <f t="shared" si="3"/>
        <v>99.830010493179429</v>
      </c>
      <c r="H14" s="15">
        <v>17490</v>
      </c>
      <c r="I14" s="16">
        <v>12506</v>
      </c>
      <c r="J14" s="16">
        <v>17122</v>
      </c>
      <c r="K14" s="16">
        <v>11340</v>
      </c>
      <c r="L14" s="16">
        <v>15850</v>
      </c>
      <c r="M14" s="16">
        <v>0</v>
      </c>
      <c r="N14" s="16">
        <v>2550</v>
      </c>
      <c r="O14" s="16">
        <v>9940</v>
      </c>
      <c r="P14" s="16">
        <v>2890</v>
      </c>
      <c r="Q14" s="16">
        <v>1971</v>
      </c>
      <c r="R14" s="16">
        <v>1434</v>
      </c>
      <c r="S14" s="16">
        <v>190</v>
      </c>
      <c r="T14" s="16">
        <v>0</v>
      </c>
      <c r="U14" s="16">
        <v>88</v>
      </c>
      <c r="V14" s="16">
        <v>35</v>
      </c>
      <c r="W14" s="16">
        <v>830</v>
      </c>
      <c r="X14" s="16">
        <v>902</v>
      </c>
      <c r="Y14" s="16">
        <v>0</v>
      </c>
      <c r="Z14" s="16">
        <f t="shared" si="2"/>
        <v>95138</v>
      </c>
      <c r="AA14" s="23"/>
    </row>
    <row r="15" spans="1:27" ht="35.1" customHeight="1" thickTop="1" thickBot="1" x14ac:dyDescent="0.3">
      <c r="A15" s="6" t="s">
        <v>15</v>
      </c>
      <c r="B15" s="7">
        <v>184827</v>
      </c>
      <c r="C15" s="7">
        <v>144667</v>
      </c>
      <c r="D15" s="18">
        <f t="shared" si="0"/>
        <v>0.78271572876257256</v>
      </c>
      <c r="E15" s="8">
        <v>2202</v>
      </c>
      <c r="F15" s="7">
        <f t="shared" si="1"/>
        <v>18.23796548592189</v>
      </c>
      <c r="G15" s="9">
        <f t="shared" si="3"/>
        <v>83.935967302452312</v>
      </c>
      <c r="H15" s="15">
        <v>40160</v>
      </c>
      <c r="I15" s="16">
        <v>22170</v>
      </c>
      <c r="J15" s="16">
        <v>19670</v>
      </c>
      <c r="K15" s="16">
        <v>12760</v>
      </c>
      <c r="L15" s="16">
        <v>51500</v>
      </c>
      <c r="M15" s="16">
        <v>0</v>
      </c>
      <c r="N15" s="16">
        <v>6320</v>
      </c>
      <c r="O15" s="16">
        <v>19390</v>
      </c>
      <c r="P15" s="16">
        <v>7780</v>
      </c>
      <c r="Q15" s="16">
        <v>2954</v>
      </c>
      <c r="R15" s="16">
        <v>890</v>
      </c>
      <c r="S15" s="16">
        <v>350</v>
      </c>
      <c r="T15" s="16">
        <v>0</v>
      </c>
      <c r="U15" s="16">
        <v>0</v>
      </c>
      <c r="V15" s="16">
        <v>163</v>
      </c>
      <c r="W15" s="16">
        <v>720</v>
      </c>
      <c r="X15" s="16">
        <v>0</v>
      </c>
      <c r="Y15" s="16">
        <v>0</v>
      </c>
      <c r="Z15" s="16">
        <f t="shared" si="2"/>
        <v>184827</v>
      </c>
      <c r="AA15" s="23"/>
    </row>
    <row r="16" spans="1:27" ht="35.1" customHeight="1" thickTop="1" thickBot="1" x14ac:dyDescent="0.3">
      <c r="A16" s="6" t="s">
        <v>16</v>
      </c>
      <c r="B16" s="7">
        <v>43805</v>
      </c>
      <c r="C16" s="7">
        <v>32365</v>
      </c>
      <c r="D16" s="18">
        <f t="shared" si="0"/>
        <v>0.73884259787695472</v>
      </c>
      <c r="E16" s="8">
        <v>439</v>
      </c>
      <c r="F16" s="7">
        <f t="shared" si="1"/>
        <v>26.059225512528474</v>
      </c>
      <c r="G16" s="9">
        <f t="shared" si="3"/>
        <v>99.783599088838272</v>
      </c>
      <c r="H16" s="15">
        <v>11440</v>
      </c>
      <c r="I16" s="16">
        <v>4970</v>
      </c>
      <c r="J16" s="16">
        <v>8720</v>
      </c>
      <c r="K16" s="16">
        <v>3265</v>
      </c>
      <c r="L16" s="16">
        <v>7680</v>
      </c>
      <c r="M16" s="16">
        <v>0</v>
      </c>
      <c r="N16" s="16">
        <v>4160</v>
      </c>
      <c r="O16" s="16">
        <v>0</v>
      </c>
      <c r="P16" s="16">
        <v>2860</v>
      </c>
      <c r="Q16" s="16">
        <v>580</v>
      </c>
      <c r="R16" s="16">
        <v>0</v>
      </c>
      <c r="S16" s="16">
        <v>0</v>
      </c>
      <c r="T16" s="16">
        <v>0</v>
      </c>
      <c r="U16" s="16">
        <v>60</v>
      </c>
      <c r="V16" s="16">
        <v>0</v>
      </c>
      <c r="W16" s="16">
        <v>70</v>
      </c>
      <c r="X16" s="16">
        <v>0</v>
      </c>
      <c r="Y16" s="16">
        <v>0</v>
      </c>
      <c r="Z16" s="16">
        <f t="shared" si="2"/>
        <v>43805</v>
      </c>
      <c r="AA16" s="23"/>
    </row>
    <row r="17" spans="1:27" ht="35.1" customHeight="1" thickTop="1" thickBot="1" x14ac:dyDescent="0.3">
      <c r="A17" s="6" t="s">
        <v>17</v>
      </c>
      <c r="B17" s="7">
        <v>177499</v>
      </c>
      <c r="C17" s="7">
        <v>144749</v>
      </c>
      <c r="D17" s="18">
        <f t="shared" si="0"/>
        <v>0.81549191826432821</v>
      </c>
      <c r="E17" s="8">
        <v>1889</v>
      </c>
      <c r="F17" s="7">
        <f t="shared" si="1"/>
        <v>17.33721545791424</v>
      </c>
      <c r="G17" s="9">
        <f t="shared" si="3"/>
        <v>93.964531498147167</v>
      </c>
      <c r="H17" s="15">
        <v>32750</v>
      </c>
      <c r="I17" s="16">
        <v>21980</v>
      </c>
      <c r="J17" s="16">
        <v>35040</v>
      </c>
      <c r="K17" s="16">
        <v>16310</v>
      </c>
      <c r="L17" s="16">
        <v>31320</v>
      </c>
      <c r="M17" s="16">
        <v>8020</v>
      </c>
      <c r="N17" s="16">
        <v>6200</v>
      </c>
      <c r="O17" s="16">
        <v>10710</v>
      </c>
      <c r="P17" s="16">
        <v>4400</v>
      </c>
      <c r="Q17" s="16">
        <v>3584</v>
      </c>
      <c r="R17" s="16">
        <v>1410</v>
      </c>
      <c r="S17" s="16">
        <v>1060</v>
      </c>
      <c r="T17" s="16">
        <v>0</v>
      </c>
      <c r="U17" s="16">
        <v>150</v>
      </c>
      <c r="V17" s="16">
        <v>115</v>
      </c>
      <c r="W17" s="16">
        <v>570</v>
      </c>
      <c r="X17" s="16">
        <v>3880</v>
      </c>
      <c r="Y17" s="16">
        <v>0</v>
      </c>
      <c r="Z17" s="16">
        <f t="shared" si="2"/>
        <v>177499</v>
      </c>
      <c r="AA17" s="23"/>
    </row>
    <row r="18" spans="1:27" ht="35.1" customHeight="1" thickTop="1" thickBot="1" x14ac:dyDescent="0.3">
      <c r="A18" s="6" t="s">
        <v>18</v>
      </c>
      <c r="B18" s="7">
        <v>164656</v>
      </c>
      <c r="C18" s="7">
        <v>135646</v>
      </c>
      <c r="D18" s="18">
        <f t="shared" si="0"/>
        <v>0.8238144981051404</v>
      </c>
      <c r="E18" s="8">
        <v>1589</v>
      </c>
      <c r="F18" s="7">
        <f t="shared" si="1"/>
        <v>18.256765261170546</v>
      </c>
      <c r="G18" s="9">
        <f t="shared" si="3"/>
        <v>103.62240402769037</v>
      </c>
      <c r="H18" s="15">
        <v>29010</v>
      </c>
      <c r="I18" s="16">
        <v>23220</v>
      </c>
      <c r="J18" s="16">
        <v>27590</v>
      </c>
      <c r="K18" s="16">
        <v>16616</v>
      </c>
      <c r="L18" s="16">
        <v>29040</v>
      </c>
      <c r="M18" s="16">
        <v>0</v>
      </c>
      <c r="N18" s="16">
        <v>12150</v>
      </c>
      <c r="O18" s="16">
        <v>7480</v>
      </c>
      <c r="P18" s="16">
        <v>10770</v>
      </c>
      <c r="Q18" s="16">
        <v>3150</v>
      </c>
      <c r="R18" s="16">
        <v>160</v>
      </c>
      <c r="S18" s="16">
        <v>890</v>
      </c>
      <c r="T18" s="16">
        <v>220</v>
      </c>
      <c r="U18" s="16">
        <v>40</v>
      </c>
      <c r="V18" s="16">
        <v>0</v>
      </c>
      <c r="W18" s="16">
        <v>120</v>
      </c>
      <c r="X18" s="16">
        <v>4200</v>
      </c>
      <c r="Y18" s="16">
        <v>0</v>
      </c>
      <c r="Z18" s="16">
        <f t="shared" si="2"/>
        <v>164656</v>
      </c>
      <c r="AA18" s="23"/>
    </row>
    <row r="19" spans="1:27" ht="35.1" customHeight="1" thickTop="1" thickBot="1" x14ac:dyDescent="0.3">
      <c r="A19" s="6" t="s">
        <v>19</v>
      </c>
      <c r="B19" s="7">
        <v>63280</v>
      </c>
      <c r="C19" s="7">
        <v>47560</v>
      </c>
      <c r="D19" s="18">
        <f t="shared" si="0"/>
        <v>0.75158027812895067</v>
      </c>
      <c r="E19" s="8">
        <v>813</v>
      </c>
      <c r="F19" s="7">
        <f t="shared" si="1"/>
        <v>14.932349323493234</v>
      </c>
      <c r="G19" s="9">
        <f t="shared" si="3"/>
        <v>77.835178351783512</v>
      </c>
      <c r="H19" s="15">
        <v>12140</v>
      </c>
      <c r="I19" s="16">
        <v>8550</v>
      </c>
      <c r="J19" s="16">
        <v>13910</v>
      </c>
      <c r="K19" s="16">
        <v>8020</v>
      </c>
      <c r="L19" s="16">
        <v>10050</v>
      </c>
      <c r="M19" s="16">
        <v>3580</v>
      </c>
      <c r="N19" s="16">
        <v>2000</v>
      </c>
      <c r="O19" s="16">
        <v>3240</v>
      </c>
      <c r="P19" s="16">
        <v>520</v>
      </c>
      <c r="Q19" s="16">
        <v>480</v>
      </c>
      <c r="R19" s="16">
        <v>160</v>
      </c>
      <c r="S19" s="16">
        <v>40</v>
      </c>
      <c r="T19" s="16">
        <v>0</v>
      </c>
      <c r="U19" s="16">
        <v>0</v>
      </c>
      <c r="V19" s="16">
        <v>0</v>
      </c>
      <c r="W19" s="16">
        <v>140</v>
      </c>
      <c r="X19" s="16">
        <v>450</v>
      </c>
      <c r="Y19" s="16">
        <v>0</v>
      </c>
      <c r="Z19" s="16">
        <f t="shared" si="2"/>
        <v>63280</v>
      </c>
      <c r="AA19" s="23"/>
    </row>
    <row r="20" spans="1:27" ht="35.1" customHeight="1" thickTop="1" thickBot="1" x14ac:dyDescent="0.3">
      <c r="A20" s="6" t="s">
        <v>38</v>
      </c>
      <c r="B20" s="7">
        <v>122193</v>
      </c>
      <c r="C20" s="7">
        <v>101493</v>
      </c>
      <c r="D20" s="18">
        <f t="shared" si="0"/>
        <v>0.83059586064668189</v>
      </c>
      <c r="E20" s="8">
        <v>1380</v>
      </c>
      <c r="F20" s="7">
        <f t="shared" si="1"/>
        <v>15</v>
      </c>
      <c r="G20" s="9">
        <f t="shared" si="3"/>
        <v>88.545652173913041</v>
      </c>
      <c r="H20" s="15">
        <v>20700</v>
      </c>
      <c r="I20" s="16">
        <v>17012</v>
      </c>
      <c r="J20" s="16">
        <v>21864</v>
      </c>
      <c r="K20" s="16">
        <v>15368</v>
      </c>
      <c r="L20" s="16">
        <v>26000</v>
      </c>
      <c r="M20" s="16">
        <v>0</v>
      </c>
      <c r="N20" s="16">
        <v>3570</v>
      </c>
      <c r="O20" s="16">
        <v>3860</v>
      </c>
      <c r="P20" s="16">
        <v>5790</v>
      </c>
      <c r="Q20" s="16">
        <v>2461</v>
      </c>
      <c r="R20" s="16">
        <v>2868</v>
      </c>
      <c r="S20" s="16">
        <v>400</v>
      </c>
      <c r="T20" s="16">
        <v>0</v>
      </c>
      <c r="U20" s="16">
        <v>176</v>
      </c>
      <c r="V20" s="16">
        <v>70</v>
      </c>
      <c r="W20" s="16">
        <v>250</v>
      </c>
      <c r="X20" s="16">
        <v>1804</v>
      </c>
      <c r="Y20" s="16">
        <v>0</v>
      </c>
      <c r="Z20" s="16">
        <f t="shared" si="2"/>
        <v>122193</v>
      </c>
      <c r="AA20" s="23"/>
    </row>
    <row r="21" spans="1:27" ht="35.1" customHeight="1" thickTop="1" thickBot="1" x14ac:dyDescent="0.3">
      <c r="A21" s="6" t="s">
        <v>20</v>
      </c>
      <c r="B21" s="7">
        <v>101665</v>
      </c>
      <c r="C21" s="7">
        <v>86845</v>
      </c>
      <c r="D21" s="18">
        <f t="shared" si="0"/>
        <v>0.85422711847735211</v>
      </c>
      <c r="E21" s="8">
        <v>1320</v>
      </c>
      <c r="F21" s="7">
        <f t="shared" si="1"/>
        <v>11.227272727272727</v>
      </c>
      <c r="G21" s="9">
        <f t="shared" si="3"/>
        <v>77.018939393939391</v>
      </c>
      <c r="H21" s="15">
        <v>14820</v>
      </c>
      <c r="I21" s="16">
        <v>14340</v>
      </c>
      <c r="J21" s="16">
        <v>21760</v>
      </c>
      <c r="K21" s="16">
        <v>15050</v>
      </c>
      <c r="L21" s="16">
        <v>16860</v>
      </c>
      <c r="M21" s="16">
        <v>0</v>
      </c>
      <c r="N21" s="16">
        <v>3900</v>
      </c>
      <c r="O21" s="16">
        <v>12030</v>
      </c>
      <c r="P21" s="16">
        <v>320</v>
      </c>
      <c r="Q21" s="16">
        <v>2155</v>
      </c>
      <c r="R21" s="16">
        <v>170</v>
      </c>
      <c r="S21" s="16">
        <v>150</v>
      </c>
      <c r="T21" s="16">
        <v>0</v>
      </c>
      <c r="U21" s="16">
        <v>0</v>
      </c>
      <c r="V21" s="16">
        <v>10</v>
      </c>
      <c r="W21" s="16">
        <v>100</v>
      </c>
      <c r="X21" s="16">
        <v>0</v>
      </c>
      <c r="Y21" s="16">
        <v>0</v>
      </c>
      <c r="Z21" s="16">
        <f t="shared" si="2"/>
        <v>101665</v>
      </c>
      <c r="AA21" s="23"/>
    </row>
    <row r="22" spans="1:27" ht="35.1" customHeight="1" thickTop="1" thickBot="1" x14ac:dyDescent="0.3">
      <c r="A22" s="6" t="s">
        <v>21</v>
      </c>
      <c r="B22" s="7">
        <v>22110</v>
      </c>
      <c r="C22" s="7">
        <v>17710</v>
      </c>
      <c r="D22" s="18">
        <f t="shared" si="0"/>
        <v>0.80099502487562191</v>
      </c>
      <c r="E22" s="8">
        <v>307</v>
      </c>
      <c r="F22" s="7">
        <f t="shared" si="1"/>
        <v>14.332247557003257</v>
      </c>
      <c r="G22" s="9">
        <f t="shared" si="3"/>
        <v>72.019543973941367</v>
      </c>
      <c r="H22" s="15">
        <v>4400</v>
      </c>
      <c r="I22" s="16">
        <v>3680</v>
      </c>
      <c r="J22" s="16">
        <v>4340</v>
      </c>
      <c r="K22" s="16">
        <v>2720</v>
      </c>
      <c r="L22" s="16">
        <v>5610</v>
      </c>
      <c r="M22" s="16">
        <v>0</v>
      </c>
      <c r="N22" s="16">
        <v>0</v>
      </c>
      <c r="O22" s="16">
        <v>640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720</v>
      </c>
      <c r="X22" s="16">
        <v>0</v>
      </c>
      <c r="Y22" s="16">
        <v>0</v>
      </c>
      <c r="Z22" s="16">
        <f t="shared" si="2"/>
        <v>22110</v>
      </c>
      <c r="AA22" s="23"/>
    </row>
    <row r="23" spans="1:27" ht="35.1" customHeight="1" thickTop="1" thickBot="1" x14ac:dyDescent="0.3">
      <c r="A23" s="6" t="s">
        <v>22</v>
      </c>
      <c r="B23" s="7">
        <v>126432</v>
      </c>
      <c r="C23" s="7">
        <v>103392</v>
      </c>
      <c r="D23" s="18">
        <f t="shared" si="0"/>
        <v>0.8177676537585421</v>
      </c>
      <c r="E23" s="8">
        <v>1197</v>
      </c>
      <c r="F23" s="7">
        <f t="shared" si="1"/>
        <v>19.248120300751879</v>
      </c>
      <c r="G23" s="9">
        <f t="shared" si="3"/>
        <v>105.62406015037594</v>
      </c>
      <c r="H23" s="15">
        <v>23040</v>
      </c>
      <c r="I23" s="16">
        <v>14080</v>
      </c>
      <c r="J23" s="16">
        <v>16930</v>
      </c>
      <c r="K23" s="16">
        <v>17002</v>
      </c>
      <c r="L23" s="16">
        <v>21180</v>
      </c>
      <c r="M23" s="16">
        <v>0</v>
      </c>
      <c r="N23" s="16">
        <v>6680</v>
      </c>
      <c r="O23" s="16">
        <v>17780</v>
      </c>
      <c r="P23" s="16">
        <v>6000</v>
      </c>
      <c r="Q23" s="16">
        <v>2220</v>
      </c>
      <c r="R23" s="16">
        <v>1400</v>
      </c>
      <c r="S23" s="16">
        <v>0</v>
      </c>
      <c r="T23" s="16">
        <v>20</v>
      </c>
      <c r="U23" s="16">
        <v>0</v>
      </c>
      <c r="V23" s="16">
        <v>0</v>
      </c>
      <c r="W23" s="16">
        <v>100</v>
      </c>
      <c r="X23" s="16">
        <v>0</v>
      </c>
      <c r="Y23" s="16">
        <v>0</v>
      </c>
      <c r="Z23" s="16">
        <f t="shared" si="2"/>
        <v>126432</v>
      </c>
      <c r="AA23" s="23"/>
    </row>
    <row r="24" spans="1:27" ht="35.1" customHeight="1" thickTop="1" thickBot="1" x14ac:dyDescent="0.3">
      <c r="A24" s="6" t="s">
        <v>23</v>
      </c>
      <c r="B24" s="7">
        <v>68564</v>
      </c>
      <c r="C24" s="7">
        <v>55864</v>
      </c>
      <c r="D24" s="18">
        <f t="shared" si="0"/>
        <v>0.81477160025669448</v>
      </c>
      <c r="E24" s="8">
        <v>1185</v>
      </c>
      <c r="F24" s="7">
        <f t="shared" si="1"/>
        <v>9.957805907172995</v>
      </c>
      <c r="G24" s="9">
        <f t="shared" si="3"/>
        <v>57.859915611814344</v>
      </c>
      <c r="H24" s="15">
        <v>11800</v>
      </c>
      <c r="I24" s="16">
        <v>10244</v>
      </c>
      <c r="J24" s="16">
        <v>10263</v>
      </c>
      <c r="K24" s="16">
        <v>6800</v>
      </c>
      <c r="L24" s="16">
        <v>13200</v>
      </c>
      <c r="M24" s="16">
        <v>3500</v>
      </c>
      <c r="N24" s="16">
        <v>3050</v>
      </c>
      <c r="O24" s="16">
        <v>0</v>
      </c>
      <c r="P24" s="16">
        <v>3300</v>
      </c>
      <c r="Q24" s="16">
        <v>930</v>
      </c>
      <c r="R24" s="16">
        <v>2350</v>
      </c>
      <c r="S24" s="16">
        <v>450</v>
      </c>
      <c r="T24" s="16">
        <v>100</v>
      </c>
      <c r="U24" s="16">
        <v>57</v>
      </c>
      <c r="V24" s="16">
        <v>70</v>
      </c>
      <c r="W24" s="16">
        <v>460</v>
      </c>
      <c r="X24" s="16">
        <v>1990</v>
      </c>
      <c r="Y24" s="16">
        <v>0</v>
      </c>
      <c r="Z24" s="16">
        <f t="shared" si="2"/>
        <v>68564</v>
      </c>
      <c r="AA24" s="23"/>
    </row>
    <row r="25" spans="1:27" ht="35.1" customHeight="1" thickTop="1" thickBot="1" x14ac:dyDescent="0.3">
      <c r="A25" s="6" t="s">
        <v>24</v>
      </c>
      <c r="B25" s="7">
        <v>73090</v>
      </c>
      <c r="C25" s="7">
        <v>66250</v>
      </c>
      <c r="D25" s="18">
        <f t="shared" si="0"/>
        <v>0.90641674647694626</v>
      </c>
      <c r="E25" s="8">
        <v>896</v>
      </c>
      <c r="F25" s="7">
        <f t="shared" si="1"/>
        <v>7.6339285714285712</v>
      </c>
      <c r="G25" s="9">
        <f t="shared" si="3"/>
        <v>81.573660714285708</v>
      </c>
      <c r="H25" s="15">
        <v>6840</v>
      </c>
      <c r="I25" s="16">
        <v>9750</v>
      </c>
      <c r="J25" s="16">
        <v>10590</v>
      </c>
      <c r="K25" s="16">
        <v>5620</v>
      </c>
      <c r="L25" s="16">
        <v>7770</v>
      </c>
      <c r="M25" s="16">
        <v>0</v>
      </c>
      <c r="N25" s="16">
        <v>12440</v>
      </c>
      <c r="O25" s="16">
        <v>12020</v>
      </c>
      <c r="P25" s="16">
        <v>6140</v>
      </c>
      <c r="Q25" s="16">
        <v>1780</v>
      </c>
      <c r="R25" s="16">
        <v>0</v>
      </c>
      <c r="S25" s="16">
        <v>0</v>
      </c>
      <c r="T25" s="16">
        <v>40</v>
      </c>
      <c r="U25" s="16">
        <v>100</v>
      </c>
      <c r="V25" s="16">
        <v>0</v>
      </c>
      <c r="W25" s="16">
        <v>0</v>
      </c>
      <c r="X25" s="16">
        <v>0</v>
      </c>
      <c r="Y25" s="16">
        <v>0</v>
      </c>
      <c r="Z25" s="16">
        <f t="shared" si="2"/>
        <v>73090</v>
      </c>
      <c r="AA25" s="23"/>
    </row>
    <row r="26" spans="1:27" ht="35.1" customHeight="1" thickTop="1" thickBot="1" x14ac:dyDescent="0.3">
      <c r="A26" s="6" t="s">
        <v>25</v>
      </c>
      <c r="B26" s="7">
        <v>126850</v>
      </c>
      <c r="C26" s="7">
        <v>106310</v>
      </c>
      <c r="D26" s="18">
        <f t="shared" si="0"/>
        <v>0.8380764682696098</v>
      </c>
      <c r="E26" s="8">
        <v>1364</v>
      </c>
      <c r="F26" s="7">
        <f t="shared" si="1"/>
        <v>15.058651026392962</v>
      </c>
      <c r="G26" s="9">
        <f t="shared" si="3"/>
        <v>92.998533724340177</v>
      </c>
      <c r="H26" s="15">
        <v>20540</v>
      </c>
      <c r="I26" s="16">
        <v>16330</v>
      </c>
      <c r="J26" s="16">
        <v>24480</v>
      </c>
      <c r="K26" s="16">
        <v>8480</v>
      </c>
      <c r="L26" s="16">
        <v>26230</v>
      </c>
      <c r="M26" s="16">
        <v>4200</v>
      </c>
      <c r="N26" s="16">
        <v>3810</v>
      </c>
      <c r="O26" s="16">
        <v>15210</v>
      </c>
      <c r="P26" s="16">
        <v>4950</v>
      </c>
      <c r="Q26" s="16">
        <v>2040</v>
      </c>
      <c r="R26" s="16">
        <v>160</v>
      </c>
      <c r="S26" s="16">
        <v>120</v>
      </c>
      <c r="T26" s="16">
        <v>40</v>
      </c>
      <c r="U26" s="16">
        <v>100</v>
      </c>
      <c r="V26" s="16">
        <v>10</v>
      </c>
      <c r="W26" s="16">
        <v>150</v>
      </c>
      <c r="X26" s="16">
        <v>0</v>
      </c>
      <c r="Y26" s="16">
        <v>0</v>
      </c>
      <c r="Z26" s="16">
        <f t="shared" si="2"/>
        <v>126850</v>
      </c>
      <c r="AA26" s="23"/>
    </row>
    <row r="27" spans="1:27" ht="35.1" customHeight="1" thickTop="1" thickBot="1" x14ac:dyDescent="0.3">
      <c r="A27" s="6" t="s">
        <v>26</v>
      </c>
      <c r="B27" s="7">
        <v>169285</v>
      </c>
      <c r="C27" s="7">
        <v>140025</v>
      </c>
      <c r="D27" s="18">
        <f t="shared" si="0"/>
        <v>0.82715538884130313</v>
      </c>
      <c r="E27" s="8">
        <v>1566</v>
      </c>
      <c r="F27" s="7">
        <f t="shared" si="1"/>
        <v>18.684546615581098</v>
      </c>
      <c r="G27" s="9">
        <f t="shared" si="3"/>
        <v>108.10025542784163</v>
      </c>
      <c r="H27" s="15">
        <v>29260</v>
      </c>
      <c r="I27" s="16">
        <v>15880</v>
      </c>
      <c r="J27" s="16">
        <v>20200</v>
      </c>
      <c r="K27" s="16">
        <v>12730</v>
      </c>
      <c r="L27" s="16">
        <v>31510</v>
      </c>
      <c r="M27" s="16">
        <v>400</v>
      </c>
      <c r="N27" s="16">
        <v>21210</v>
      </c>
      <c r="O27" s="16">
        <v>31930</v>
      </c>
      <c r="P27" s="16">
        <v>2930</v>
      </c>
      <c r="Q27" s="16">
        <v>2150</v>
      </c>
      <c r="R27" s="16">
        <v>730</v>
      </c>
      <c r="S27" s="16">
        <v>120</v>
      </c>
      <c r="T27" s="16">
        <v>0</v>
      </c>
      <c r="U27" s="16">
        <v>0</v>
      </c>
      <c r="V27" s="16">
        <v>15</v>
      </c>
      <c r="W27" s="16">
        <v>220</v>
      </c>
      <c r="X27" s="16">
        <v>0</v>
      </c>
      <c r="Y27" s="16">
        <v>0</v>
      </c>
      <c r="Z27" s="16">
        <f t="shared" si="2"/>
        <v>169285</v>
      </c>
      <c r="AA27" s="23"/>
    </row>
    <row r="28" spans="1:27" ht="35.1" customHeight="1" thickTop="1" thickBot="1" x14ac:dyDescent="0.3">
      <c r="A28" s="6" t="s">
        <v>27</v>
      </c>
      <c r="B28" s="7">
        <v>21434</v>
      </c>
      <c r="C28" s="7">
        <v>17834</v>
      </c>
      <c r="D28" s="18">
        <f t="shared" si="0"/>
        <v>0.83204254922086407</v>
      </c>
      <c r="E28" s="8">
        <v>391</v>
      </c>
      <c r="F28" s="7">
        <f t="shared" si="1"/>
        <v>9.2071611253196934</v>
      </c>
      <c r="G28" s="9">
        <f t="shared" si="3"/>
        <v>54.818414322250639</v>
      </c>
      <c r="H28" s="15">
        <v>3600</v>
      </c>
      <c r="I28" s="16">
        <v>2738</v>
      </c>
      <c r="J28" s="16">
        <v>4006</v>
      </c>
      <c r="K28" s="16">
        <v>3300</v>
      </c>
      <c r="L28" s="16">
        <v>6900</v>
      </c>
      <c r="M28" s="16">
        <v>0</v>
      </c>
      <c r="N28" s="16">
        <v>100</v>
      </c>
      <c r="O28" s="16">
        <v>0</v>
      </c>
      <c r="P28" s="16">
        <v>150</v>
      </c>
      <c r="Q28" s="16">
        <v>40</v>
      </c>
      <c r="R28" s="16">
        <v>220</v>
      </c>
      <c r="S28" s="16">
        <v>250</v>
      </c>
      <c r="T28" s="16">
        <v>0</v>
      </c>
      <c r="U28" s="16">
        <v>0</v>
      </c>
      <c r="V28" s="16">
        <v>20</v>
      </c>
      <c r="W28" s="16">
        <v>110</v>
      </c>
      <c r="X28" s="16">
        <v>0</v>
      </c>
      <c r="Y28" s="16">
        <v>0</v>
      </c>
      <c r="Z28" s="16">
        <f t="shared" si="2"/>
        <v>21434</v>
      </c>
      <c r="AA28" s="23"/>
    </row>
    <row r="29" spans="1:27" ht="35.1" customHeight="1" thickTop="1" thickBot="1" x14ac:dyDescent="0.3">
      <c r="A29" s="6" t="s">
        <v>28</v>
      </c>
      <c r="B29" s="7">
        <v>307809</v>
      </c>
      <c r="C29" s="7">
        <v>219439</v>
      </c>
      <c r="D29" s="18">
        <f t="shared" si="0"/>
        <v>0.71290638025528819</v>
      </c>
      <c r="E29" s="8">
        <v>4173</v>
      </c>
      <c r="F29" s="7">
        <f t="shared" si="1"/>
        <v>20.541576803259048</v>
      </c>
      <c r="G29" s="9">
        <f t="shared" si="3"/>
        <v>73.762041696621139</v>
      </c>
      <c r="H29" s="15">
        <v>85720</v>
      </c>
      <c r="I29" s="16">
        <v>37244</v>
      </c>
      <c r="J29" s="16">
        <v>39106</v>
      </c>
      <c r="K29" s="16">
        <v>36800</v>
      </c>
      <c r="L29" s="16">
        <v>55650</v>
      </c>
      <c r="M29" s="16">
        <v>8130</v>
      </c>
      <c r="N29" s="16">
        <v>5730</v>
      </c>
      <c r="O29" s="16">
        <v>4850</v>
      </c>
      <c r="P29" s="16">
        <v>14470</v>
      </c>
      <c r="Q29" s="16">
        <v>5154</v>
      </c>
      <c r="R29" s="16">
        <v>7170</v>
      </c>
      <c r="S29" s="16">
        <v>990</v>
      </c>
      <c r="T29" s="16">
        <v>40</v>
      </c>
      <c r="U29" s="16">
        <v>440</v>
      </c>
      <c r="V29" s="16">
        <v>175</v>
      </c>
      <c r="W29" s="16">
        <v>1630</v>
      </c>
      <c r="X29" s="16">
        <v>4510</v>
      </c>
      <c r="Y29" s="16">
        <v>0</v>
      </c>
      <c r="Z29" s="16">
        <f t="shared" si="2"/>
        <v>307809</v>
      </c>
      <c r="AA29" s="23"/>
    </row>
    <row r="30" spans="1:27" ht="35.1" customHeight="1" thickTop="1" thickBot="1" x14ac:dyDescent="0.3">
      <c r="A30" s="6" t="s">
        <v>29</v>
      </c>
      <c r="B30" s="7">
        <v>127748</v>
      </c>
      <c r="C30" s="7">
        <v>108488</v>
      </c>
      <c r="D30" s="18">
        <f t="shared" si="0"/>
        <v>0.84923443028462287</v>
      </c>
      <c r="E30" s="8">
        <v>1239</v>
      </c>
      <c r="F30" s="7">
        <f t="shared" si="1"/>
        <v>15.544794188861985</v>
      </c>
      <c r="G30" s="9">
        <f t="shared" si="3"/>
        <v>103.10573042776433</v>
      </c>
      <c r="H30" s="15">
        <v>19260</v>
      </c>
      <c r="I30" s="16">
        <v>16300</v>
      </c>
      <c r="J30" s="16">
        <v>22350</v>
      </c>
      <c r="K30" s="16">
        <v>15360</v>
      </c>
      <c r="L30" s="16">
        <v>20320</v>
      </c>
      <c r="M30" s="16">
        <v>5520</v>
      </c>
      <c r="N30" s="16">
        <v>6370</v>
      </c>
      <c r="O30" s="16">
        <v>2720</v>
      </c>
      <c r="P30" s="16">
        <v>7300</v>
      </c>
      <c r="Q30" s="16">
        <v>3060</v>
      </c>
      <c r="R30" s="16">
        <v>1030</v>
      </c>
      <c r="S30" s="16">
        <v>280</v>
      </c>
      <c r="T30" s="16">
        <v>0</v>
      </c>
      <c r="U30" s="16">
        <v>438</v>
      </c>
      <c r="V30" s="16">
        <v>0</v>
      </c>
      <c r="W30" s="16">
        <v>570</v>
      </c>
      <c r="X30" s="16">
        <v>6870</v>
      </c>
      <c r="Y30" s="16">
        <v>0</v>
      </c>
      <c r="Z30" s="16">
        <f t="shared" si="2"/>
        <v>127748</v>
      </c>
      <c r="AA30" s="23"/>
    </row>
    <row r="31" spans="1:27" ht="35.1" customHeight="1" thickTop="1" thickBot="1" x14ac:dyDescent="0.3">
      <c r="A31" s="6" t="s">
        <v>30</v>
      </c>
      <c r="B31" s="7">
        <v>157000</v>
      </c>
      <c r="C31" s="7">
        <v>124880</v>
      </c>
      <c r="D31" s="18">
        <f t="shared" si="0"/>
        <v>0.79541401273885348</v>
      </c>
      <c r="E31" s="8">
        <v>1623</v>
      </c>
      <c r="F31" s="7">
        <f t="shared" si="1"/>
        <v>19.790511398644487</v>
      </c>
      <c r="G31" s="9">
        <f t="shared" si="3"/>
        <v>96.734442390634626</v>
      </c>
      <c r="H31" s="15">
        <v>32120</v>
      </c>
      <c r="I31" s="16">
        <v>22140</v>
      </c>
      <c r="J31" s="16">
        <v>34240</v>
      </c>
      <c r="K31" s="16">
        <v>15170</v>
      </c>
      <c r="L31" s="16">
        <v>27700</v>
      </c>
      <c r="M31" s="16">
        <v>0</v>
      </c>
      <c r="N31" s="16">
        <v>3630</v>
      </c>
      <c r="O31" s="16">
        <v>15690</v>
      </c>
      <c r="P31" s="16">
        <v>2010</v>
      </c>
      <c r="Q31" s="16">
        <v>2910</v>
      </c>
      <c r="R31" s="16">
        <v>640</v>
      </c>
      <c r="S31" s="16">
        <v>210</v>
      </c>
      <c r="T31" s="16">
        <v>80</v>
      </c>
      <c r="U31" s="16">
        <v>100</v>
      </c>
      <c r="V31" s="16">
        <v>50</v>
      </c>
      <c r="W31" s="16">
        <v>310</v>
      </c>
      <c r="X31" s="16">
        <v>0</v>
      </c>
      <c r="Y31" s="16">
        <v>0</v>
      </c>
      <c r="Z31" s="16">
        <f t="shared" si="2"/>
        <v>157000</v>
      </c>
      <c r="AA31" s="23"/>
    </row>
    <row r="32" spans="1:27" ht="35.1" customHeight="1" thickTop="1" thickBot="1" x14ac:dyDescent="0.3">
      <c r="A32" s="6" t="s">
        <v>31</v>
      </c>
      <c r="B32" s="7">
        <v>2326842</v>
      </c>
      <c r="C32" s="7">
        <v>888212</v>
      </c>
      <c r="D32" s="18">
        <f t="shared" si="0"/>
        <v>0.38172424255707949</v>
      </c>
      <c r="E32" s="8">
        <v>18537</v>
      </c>
      <c r="F32" s="7">
        <f t="shared" si="1"/>
        <v>76.871662081242917</v>
      </c>
      <c r="G32" s="9">
        <f t="shared" si="3"/>
        <v>125.52419485353617</v>
      </c>
      <c r="H32" s="15">
        <v>1424970</v>
      </c>
      <c r="I32" s="16">
        <v>190089</v>
      </c>
      <c r="J32" s="16">
        <v>123473</v>
      </c>
      <c r="K32" s="16">
        <v>163460</v>
      </c>
      <c r="L32" s="16">
        <v>70020</v>
      </c>
      <c r="M32" s="16">
        <v>43040</v>
      </c>
      <c r="N32" s="16">
        <v>24470</v>
      </c>
      <c r="O32" s="16">
        <v>99480</v>
      </c>
      <c r="P32" s="16">
        <v>95550</v>
      </c>
      <c r="Q32" s="16">
        <v>18893</v>
      </c>
      <c r="R32" s="16">
        <v>45040</v>
      </c>
      <c r="S32" s="16">
        <v>1880</v>
      </c>
      <c r="T32" s="16">
        <v>100</v>
      </c>
      <c r="U32" s="16">
        <v>1250</v>
      </c>
      <c r="V32" s="16">
        <v>1120</v>
      </c>
      <c r="W32" s="16">
        <v>4707</v>
      </c>
      <c r="X32" s="16">
        <v>19300</v>
      </c>
      <c r="Y32" s="16">
        <v>0</v>
      </c>
      <c r="Z32" s="16">
        <f>SUM(H32:Y32)</f>
        <v>2326842</v>
      </c>
      <c r="AA32" s="23"/>
    </row>
    <row r="33" spans="1:26" s="3" customFormat="1" ht="35.1" customHeight="1" thickTop="1" thickBot="1" x14ac:dyDescent="0.3">
      <c r="A33" s="6"/>
      <c r="B33" s="7">
        <f>SUM(B3:B32)</f>
        <v>18056317</v>
      </c>
      <c r="C33" s="7">
        <f>SUM(C3:C32)</f>
        <v>8599207</v>
      </c>
      <c r="D33" s="18">
        <f>C33/B33</f>
        <v>0.47624368801234496</v>
      </c>
      <c r="E33" s="8">
        <f>SUM(E3:E32)</f>
        <v>145570</v>
      </c>
      <c r="F33" s="7">
        <f>H33/E33</f>
        <v>64.135810950058385</v>
      </c>
      <c r="G33" s="9">
        <f>(B33/E33)</f>
        <v>124.03872363811224</v>
      </c>
      <c r="H33" s="15">
        <f>SUM(H3:H32)</f>
        <v>9336250</v>
      </c>
      <c r="I33" s="16">
        <f>SUM(I3:I32)</f>
        <v>1656360</v>
      </c>
      <c r="J33" s="16">
        <f>SUM(J3:J32)</f>
        <v>1448264</v>
      </c>
      <c r="K33" s="16">
        <f t="shared" ref="K33:Y33" si="4">SUM(K3:K32)</f>
        <v>1248850</v>
      </c>
      <c r="L33" s="16">
        <f t="shared" si="4"/>
        <v>1950500</v>
      </c>
      <c r="M33" s="16">
        <f t="shared" si="4"/>
        <v>307260</v>
      </c>
      <c r="N33" s="16">
        <f t="shared" si="4"/>
        <v>370780</v>
      </c>
      <c r="O33" s="16">
        <f t="shared" si="4"/>
        <v>789620</v>
      </c>
      <c r="P33" s="16">
        <f t="shared" si="4"/>
        <v>395990</v>
      </c>
      <c r="Q33" s="16">
        <f t="shared" si="4"/>
        <v>154727</v>
      </c>
      <c r="R33" s="16">
        <f t="shared" si="4"/>
        <v>95240</v>
      </c>
      <c r="S33" s="16">
        <f t="shared" si="4"/>
        <v>15560</v>
      </c>
      <c r="T33" s="16">
        <f t="shared" si="4"/>
        <v>2720</v>
      </c>
      <c r="U33" s="16">
        <f t="shared" si="4"/>
        <v>10241</v>
      </c>
      <c r="V33" s="16">
        <f t="shared" si="4"/>
        <v>3358</v>
      </c>
      <c r="W33" s="16">
        <f t="shared" si="4"/>
        <v>90187</v>
      </c>
      <c r="X33" s="16">
        <f t="shared" si="4"/>
        <v>180410</v>
      </c>
      <c r="Y33" s="16">
        <f t="shared" si="4"/>
        <v>227</v>
      </c>
      <c r="Z33" s="16">
        <f>SUM(Z3:Z32)</f>
        <v>18056544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autoFilter ref="A1:Z1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secondo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P.Bobbio</dc:creator>
  <cp:lastModifiedBy>Diego Paoletti</cp:lastModifiedBy>
  <dcterms:created xsi:type="dcterms:W3CDTF">2021-05-17T08:13:42Z</dcterms:created>
  <dcterms:modified xsi:type="dcterms:W3CDTF">2022-09-05T07:11:59Z</dcterms:modified>
</cp:coreProperties>
</file>